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290" firstSheet="6" activeTab="1"/>
  </bookViews>
  <sheets>
    <sheet name="Tabela 1 śr. trwałe brutto" sheetId="1" r:id="rId1"/>
    <sheet name="Tabela 2 amortyzacja" sheetId="2" r:id="rId2"/>
    <sheet name="Tabela 3 poz.śr.trwałe" sheetId="3" r:id="rId3"/>
    <sheet name="Tabela4 poz.sr.trw.umorzenie" sheetId="4" r:id="rId4"/>
    <sheet name="Tabela 5 zbiory bibl." sheetId="5" r:id="rId5"/>
    <sheet name="Tabela 6 obce śr trw" sheetId="6" r:id="rId6"/>
    <sheet name="Tabela 7 odpis aktual.należ." sheetId="7" r:id="rId7"/>
    <sheet name="Tabela 8 rezerwy na zobow. " sheetId="8" r:id="rId8"/>
    <sheet name="Tabela 9 odpis aktual.zapas" sheetId="9" r:id="rId9"/>
    <sheet name="Tabela 10 Koszt inwest." sheetId="10" r:id="rId10"/>
  </sheets>
  <definedNames>
    <definedName name="_xlnm.Print_Area" localSheetId="0">'Tabela 1 śr. trwałe brutto'!$A$1:$N$19</definedName>
    <definedName name="_xlnm.Print_Area" localSheetId="9">'Tabela 10 Koszt inwest.'!$A$1:$G$16</definedName>
    <definedName name="_xlnm.Print_Area" localSheetId="1">'Tabela 2 amortyzacja'!$A$2:$N$20</definedName>
    <definedName name="_xlnm.Print_Area" localSheetId="5">'Tabela 6 obce śr trw'!$A$1:$J$23</definedName>
    <definedName name="_xlnm.Print_Area" localSheetId="6">'Tabela 7 odpis aktual.należ.'!$A$1:$I$16</definedName>
    <definedName name="_xlnm.Print_Area" localSheetId="7">'Tabela 8 rezerwy na zobow. '!$A$1:$G$13</definedName>
    <definedName name="_xlnm.Print_Area" localSheetId="8">'Tabela 9 odpis aktual.zapas'!$A$1:$J$12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0" l="1"/>
  <c r="E10" i="10"/>
  <c r="C10" i="10"/>
  <c r="G6" i="9"/>
  <c r="G7" i="9"/>
  <c r="G8" i="9"/>
  <c r="G9" i="9"/>
  <c r="D5" i="9"/>
  <c r="E5" i="9"/>
  <c r="F5" i="9"/>
  <c r="C5" i="9"/>
  <c r="G5" i="9" s="1"/>
  <c r="G6" i="8"/>
  <c r="G7" i="8"/>
  <c r="G8" i="8"/>
  <c r="G9" i="8"/>
  <c r="G10" i="8"/>
  <c r="D5" i="8"/>
  <c r="E5" i="8"/>
  <c r="F5" i="8"/>
  <c r="C5" i="8"/>
  <c r="D8" i="7"/>
  <c r="E8" i="7"/>
  <c r="F8" i="7"/>
  <c r="G8" i="7"/>
  <c r="H8" i="7" s="1"/>
  <c r="C8" i="7"/>
  <c r="H7" i="7"/>
  <c r="H9" i="7"/>
  <c r="H10" i="7"/>
  <c r="H11" i="7"/>
  <c r="H12" i="7"/>
  <c r="H13" i="7"/>
  <c r="H6" i="7"/>
  <c r="D6" i="5"/>
  <c r="D6" i="4"/>
  <c r="D6" i="3"/>
  <c r="C8" i="1"/>
  <c r="C7" i="1" s="1"/>
  <c r="M9" i="2"/>
  <c r="M10" i="2"/>
  <c r="M11" i="2"/>
  <c r="M12" i="2"/>
  <c r="M13" i="2"/>
  <c r="M14" i="2"/>
  <c r="M15" i="2"/>
  <c r="M16" i="2"/>
  <c r="M6" i="2"/>
  <c r="K9" i="2"/>
  <c r="K10" i="2"/>
  <c r="K11" i="2"/>
  <c r="K12" i="2"/>
  <c r="K13" i="2"/>
  <c r="K14" i="2"/>
  <c r="K15" i="2"/>
  <c r="K16" i="2"/>
  <c r="G9" i="2"/>
  <c r="G10" i="2"/>
  <c r="L10" i="2" s="1"/>
  <c r="G11" i="2"/>
  <c r="G12" i="2"/>
  <c r="L12" i="2" s="1"/>
  <c r="G13" i="2"/>
  <c r="G14" i="2"/>
  <c r="L14" i="2" s="1"/>
  <c r="G15" i="2"/>
  <c r="G16" i="2"/>
  <c r="K6" i="2"/>
  <c r="G6" i="2"/>
  <c r="L16" i="2"/>
  <c r="J8" i="2"/>
  <c r="J7" i="2" s="1"/>
  <c r="I8" i="2"/>
  <c r="I7" i="2" s="1"/>
  <c r="H8" i="2"/>
  <c r="K8" i="2" s="1"/>
  <c r="F8" i="2"/>
  <c r="F7" i="2" s="1"/>
  <c r="E8" i="2"/>
  <c r="E7" i="2" s="1"/>
  <c r="D8" i="2"/>
  <c r="D7" i="2" s="1"/>
  <c r="C8" i="2"/>
  <c r="C7" i="2" s="1"/>
  <c r="L7" i="1"/>
  <c r="N15" i="1"/>
  <c r="M9" i="1"/>
  <c r="M10" i="1"/>
  <c r="M11" i="1"/>
  <c r="M12" i="1"/>
  <c r="M13" i="1"/>
  <c r="M14" i="1"/>
  <c r="M15" i="1"/>
  <c r="M16" i="1"/>
  <c r="H9" i="1"/>
  <c r="H10" i="1"/>
  <c r="H11" i="1"/>
  <c r="N11" i="1" s="1"/>
  <c r="H12" i="1"/>
  <c r="H13" i="1"/>
  <c r="N13" i="1" s="1"/>
  <c r="H14" i="1"/>
  <c r="N14" i="1" s="1"/>
  <c r="H15" i="1"/>
  <c r="H16" i="1"/>
  <c r="N16" i="1" s="1"/>
  <c r="N16" i="2" s="1"/>
  <c r="M6" i="1"/>
  <c r="H6" i="1"/>
  <c r="N6" i="1" s="1"/>
  <c r="D8" i="1"/>
  <c r="D7" i="1" s="1"/>
  <c r="E8" i="1"/>
  <c r="E7" i="1" s="1"/>
  <c r="F8" i="1"/>
  <c r="F7" i="1" s="1"/>
  <c r="G8" i="1"/>
  <c r="G7" i="1" s="1"/>
  <c r="I8" i="1"/>
  <c r="I7" i="1" s="1"/>
  <c r="J8" i="1"/>
  <c r="K8" i="1"/>
  <c r="K7" i="1" s="1"/>
  <c r="L8" i="1"/>
  <c r="N12" i="1" l="1"/>
  <c r="N12" i="2" s="1"/>
  <c r="N14" i="2"/>
  <c r="M7" i="2"/>
  <c r="G5" i="8"/>
  <c r="N10" i="1"/>
  <c r="N10" i="2" s="1"/>
  <c r="H7" i="2"/>
  <c r="L15" i="2"/>
  <c r="N15" i="2" s="1"/>
  <c r="L11" i="2"/>
  <c r="N11" i="2" s="1"/>
  <c r="L9" i="2"/>
  <c r="L13" i="2"/>
  <c r="N13" i="2" s="1"/>
  <c r="G8" i="2"/>
  <c r="G7" i="2" s="1"/>
  <c r="N9" i="1"/>
  <c r="N9" i="2" s="1"/>
  <c r="M8" i="2"/>
  <c r="L6" i="2"/>
  <c r="N6" i="2" s="1"/>
  <c r="K7" i="2"/>
  <c r="M8" i="1"/>
  <c r="M7" i="1" s="1"/>
  <c r="J7" i="1"/>
  <c r="H8" i="1"/>
  <c r="H7" i="1" s="1"/>
  <c r="L8" i="2" l="1"/>
  <c r="L7" i="2" s="1"/>
  <c r="N8" i="1"/>
  <c r="N7" i="1" s="1"/>
  <c r="N7" i="2" l="1"/>
  <c r="N8" i="2"/>
</calcChain>
</file>

<file path=xl/sharedStrings.xml><?xml version="1.0" encoding="utf-8"?>
<sst xmlns="http://schemas.openxmlformats.org/spreadsheetml/2006/main" count="255" uniqueCount="144">
  <si>
    <t>Lp.</t>
  </si>
  <si>
    <t>Składniki majątku trwałego</t>
  </si>
  <si>
    <t>Wartość początkowa brutto -BO roku obrotowego</t>
  </si>
  <si>
    <t>Zwiększenie wartości początkowej</t>
  </si>
  <si>
    <t>Przemieszczenia wewnętrzne składników majątkowych</t>
  </si>
  <si>
    <t>Zmniejszenie wartości początkowej</t>
  </si>
  <si>
    <t>Wartość końcowa brutto BZ roku obrotowego</t>
  </si>
  <si>
    <t>Nabycie</t>
  </si>
  <si>
    <t>Aktualizacja</t>
  </si>
  <si>
    <t>Sprzedaż</t>
  </si>
  <si>
    <t xml:space="preserve">Likwidacja </t>
  </si>
  <si>
    <t>Inne</t>
  </si>
  <si>
    <t>I.</t>
  </si>
  <si>
    <t>Wartości niematerialne i prawne</t>
  </si>
  <si>
    <t>II.</t>
  </si>
  <si>
    <t>1.</t>
  </si>
  <si>
    <t>1.1</t>
  </si>
  <si>
    <t xml:space="preserve">Grunty </t>
  </si>
  <si>
    <t>1.1.1</t>
  </si>
  <si>
    <t xml:space="preserve">Grunty stanowiące własność j.s.t., przekazane w użytkowanie wiecz. </t>
  </si>
  <si>
    <t>1.2.</t>
  </si>
  <si>
    <t>Budynki, lokale i obiekty inżynierii lądowej i wodnej</t>
  </si>
  <si>
    <t>1.3.</t>
  </si>
  <si>
    <t>Urządzenia techniczne i maszyny</t>
  </si>
  <si>
    <t>1.4.</t>
  </si>
  <si>
    <t>Środki transportu</t>
  </si>
  <si>
    <t>1.5.</t>
  </si>
  <si>
    <t>Inne środki trwałe</t>
  </si>
  <si>
    <t>2.</t>
  </si>
  <si>
    <t>Środki trwałe w budowie (inwestycje)</t>
  </si>
  <si>
    <t>3.</t>
  </si>
  <si>
    <t>Zaliczki na środki trwałe w budowie (inwestycje)</t>
  </si>
  <si>
    <t>okres sprawozdawczy:</t>
  </si>
  <si>
    <t>Inne zwiększenia</t>
  </si>
  <si>
    <t>Razem zwiekszenia</t>
  </si>
  <si>
    <t>Rzeczowe aktywa trwałe (1+2+3)</t>
  </si>
  <si>
    <t xml:space="preserve">Środki trwałe </t>
  </si>
  <si>
    <t>Razem zmiejszenia</t>
  </si>
  <si>
    <t>data:……………</t>
  </si>
  <si>
    <t>kierownik jednostki………………………..</t>
  </si>
  <si>
    <t>główny ksiegowy………………..</t>
  </si>
  <si>
    <r>
      <t xml:space="preserve">Majątek trwały </t>
    </r>
    <r>
      <rPr>
        <sz val="12"/>
        <color theme="1"/>
        <rFont val="Calibri"/>
        <family val="2"/>
        <charset val="238"/>
        <scheme val="minor"/>
      </rPr>
      <t>–</t>
    </r>
    <r>
      <rPr>
        <b/>
        <sz val="12"/>
        <color theme="1"/>
        <rFont val="Calibri"/>
        <family val="2"/>
        <charset val="238"/>
        <scheme val="minor"/>
      </rPr>
      <t xml:space="preserve"> zmiany stanu wartości początkowej  brutto</t>
    </r>
  </si>
  <si>
    <t>Zmiany stanu umorzenia/amortyzacja wartości niematerialnych i prawnych oraz rzeczowych aktywów trwałych</t>
  </si>
  <si>
    <t>Umorzenie -BO roku obrotowego</t>
  </si>
  <si>
    <t>Umorzenie za rok</t>
  </si>
  <si>
    <t>Zwiększenia</t>
  </si>
  <si>
    <t>Zmniejszenia</t>
  </si>
  <si>
    <t>Stan na koniec - BZ roku obrotowego</t>
  </si>
  <si>
    <t>Wartość netto</t>
  </si>
  <si>
    <t>Stan na koniec roku -BZ</t>
  </si>
  <si>
    <t>Stan na początek roku-BO</t>
  </si>
  <si>
    <t xml:space="preserve">umorzenie grunty stanowiące własność j.s.t., przekazane w użytkowanie wiecz. </t>
  </si>
  <si>
    <t>umorzenie budynki, lokale i obiekty inżynierii lądowej i wodnej</t>
  </si>
  <si>
    <t>umorzenie urządzenia techniczne i maszyny</t>
  </si>
  <si>
    <t>umorzenie środki transportu</t>
  </si>
  <si>
    <t>umorzenie inne środki trwałe</t>
  </si>
  <si>
    <t>Stan na  początek roku  brutto -BO roku obrotowego</t>
  </si>
  <si>
    <t>Stan na koniec roku - BZ roku obrotowego</t>
  </si>
  <si>
    <t xml:space="preserve">Pozostałe środki trwałe i wartości niematerialane i prawne umarzane jednorazowo – zmiany stanu umorzenia  </t>
  </si>
  <si>
    <t>Pozostałe środki trwałe i wartości niematerialane i prawne umarzane jednorazowo – zmiany stanu wartości początkowej  brutto</t>
  </si>
  <si>
    <t>Tabela 1</t>
  </si>
  <si>
    <t>Tabela 3</t>
  </si>
  <si>
    <t xml:space="preserve">Tabela 2 </t>
  </si>
  <si>
    <t>Tabela 4</t>
  </si>
  <si>
    <t>Wartość początkowa środków trwałych używanych na podstawie umowy najmu, dzierżawy, leasingu operacyjnego lub użyczenia :</t>
  </si>
  <si>
    <t>Stan na początek roku</t>
  </si>
  <si>
    <t>Stan na koniec roku</t>
  </si>
  <si>
    <t>Uwagi</t>
  </si>
  <si>
    <t>Razem, w tym:</t>
  </si>
  <si>
    <t>Grunty</t>
  </si>
  <si>
    <t>Budynki...</t>
  </si>
  <si>
    <t>Urządzenia techniczne</t>
  </si>
  <si>
    <t>Specyfikacja środków trwałych nieamortyzowanych lub nieumarzanych</t>
  </si>
  <si>
    <t>Wartość w zł i gr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</si>
  <si>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</si>
  <si>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</si>
  <si>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</si>
  <si>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</si>
  <si>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</si>
  <si>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Tabela  6 dla wartości środków trwałych nieamortyzowanych lub nieumarzanych, używanych na podstawie umów najmu, dzierżawy i innych umów, w tym z tytułu umów leasingu</t>
  </si>
  <si>
    <t>Tabela 5</t>
  </si>
  <si>
    <t>Należności jednostek i samorządowych zakładów budżetowych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</si>
  <si>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</si>
  <si>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</si>
  <si>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</si>
  <si>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</si>
  <si>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</si>
  <si>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</si>
  <si>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</si>
  <si>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</si>
  <si>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</si>
  <si>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</si>
  <si>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</si>
  <si>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należności, w tym z tytułu podatków</t>
  </si>
  <si>
    <t>Należności finansowe budżetu z tytułu udzielonych pożyczek wykazanych w bilansie z wykonania budżetu</t>
  </si>
  <si>
    <t>Rodzaj należności objętej odpisem</t>
  </si>
  <si>
    <t>Zwiększenia w roku obrotowym</t>
  </si>
  <si>
    <t>Wykorzystanie</t>
  </si>
  <si>
    <t>Rozwiązanie</t>
  </si>
  <si>
    <t>Stan na koniec roku</t>
  </si>
  <si>
    <t>Stan odpisów aktualizujacych na początek roku</t>
  </si>
  <si>
    <t>Zmiejszenie  odpisów aktualizujacych w ciągu okresu sprawozdawczego</t>
  </si>
  <si>
    <t>razem zmiejeszenie</t>
  </si>
  <si>
    <t>Rezerwy według celu ich utworzenia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</si>
  <si>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</si>
  <si>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</si>
  <si>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</si>
  <si>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</si>
  <si>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</si>
  <si>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</si>
  <si>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1.5</t>
  </si>
  <si>
    <t>Zwiększenia w roku obrotowym</t>
  </si>
  <si>
    <t>Tabela 8 dla rezerw z podziałem według celu ich utworzenia, z dalszym podziałem na przyczyny zwiększenia w trakcie roku obrotowego, zmniejszenia wartości z tytułu wykorzystania</t>
  </si>
  <si>
    <t>Odpisy aktualizujące zapasy według pozycji bilansowych</t>
  </si>
  <si>
    <t>Zapasy</t>
  </si>
  <si>
    <t>Materiały</t>
  </si>
  <si>
    <t>Półprodukty i produkty w toku</t>
  </si>
  <si>
    <t>Produkty gotowe</t>
  </si>
  <si>
    <t>4.</t>
  </si>
  <si>
    <t>Towary</t>
  </si>
  <si>
    <t>Stan na początek roku</t>
  </si>
  <si>
    <t>Zadania kontynuowane z lat poprzednich i zakończone w danym roku obrotowym</t>
  </si>
  <si>
    <t>Zadania kontynuowane z lat poprzednich, ale jeszcze niezakończone w danym roku obrotowym</t>
  </si>
  <si>
    <t>Zadania rozpoczęte i zakończone w danym roku obrotowym</t>
  </si>
  <si>
    <t>Zadania rozpoczęte w danym roku obrotowym, ale jeszcze niezakończone</t>
  </si>
  <si>
    <t>SUMA</t>
  </si>
  <si>
    <t>Koszt środków trwałych w budowie w ciągu roku obrotowego</t>
  </si>
  <si>
    <t>w tym:</t>
  </si>
  <si>
    <t>koszt odsetek</t>
  </si>
  <si>
    <t>koszt różnic kursowych</t>
  </si>
  <si>
    <t>Specyfikacja</t>
  </si>
  <si>
    <t>Tabela 9 dla odpisów aktualizujących wartość zapasów z podziałem na pozycje bilansowe, z dalszym podziałem na przyczyny zmian z tytułu utworzenia nowych odpisów aktualizujących, zwiększenia wartości, zmniejszenia wartości, w tym z tytułu wykorzystania odpisu lub ustania przyczyny przejściowej utraty wartości</t>
  </si>
  <si>
    <t>Tabela 10 dla kosztów środków trwałych w budowie z podziałem umożliwiającym wyodrębnienie kosztów powstałych w trakcie roku obrotowego z tytułu odsetek i różnic kursowych</t>
  </si>
  <si>
    <t>Zbiory biblioteczne – zmiany stanu wartości początkowej  brutto</t>
  </si>
  <si>
    <t>Tabela 7 dla odpisów aktualizujących wartość należności z podziałem według pozycji bilansowych, w tym dla należności finansowych, z dalszym podziałem na przyczyny zmian z tytułu zwiększenia wartości odpisu, zmniejszenia wartości odpisu w związku z jego wykorzystaniem, a także rozwiązania, które umożliwią prezentację występujących pozycji</t>
  </si>
  <si>
    <t>Nazwa jednostki: SZKOŁA PODSTAWOWA NR 2 WE WŁODAWIE</t>
  </si>
  <si>
    <t>Nazwa jednostki: SZKOLA PODSTAWOWA NR 2 WE WŁODAWIE</t>
  </si>
  <si>
    <t>nazwa jednostki: SZKOŁA PODSTAWOWA NR 2 WE WŁODAWIE</t>
  </si>
  <si>
    <t>nazwa jednostki: SZKOŁA PODSTAWAOWA NR 2 WE WŁODAWIE</t>
  </si>
  <si>
    <t>nazwa jednostki: SZKOŁA PODSTAWOWA NR 2</t>
  </si>
  <si>
    <t>okres sprawozdawczy: Rok 2019</t>
  </si>
  <si>
    <t>okres sprawozdawczy: ROK 2019</t>
  </si>
  <si>
    <t>okres sprawozdawczy:ROK 2019</t>
  </si>
  <si>
    <t>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</si>
</sst>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5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4" fontId="8" fillId="2" borderId="1" xfId="0" applyNumberFormat="1" applyFont="1" applyFill="1" applyBorder="1"/>
    <xf numFmtId="0" fontId="5" fillId="2" borderId="7" xfId="0" applyFont="1" applyFill="1" applyBorder="1" applyAlignment="1">
      <alignment horizontal="center" wrapText="1"/>
    </xf>
    <xf numFmtId="4" fontId="6" fillId="2" borderId="8" xfId="0" applyNumberFormat="1" applyFont="1" applyFill="1" applyBorder="1" applyAlignment="1">
      <alignment horizontal="right" wrapText="1"/>
    </xf>
    <xf numFmtId="4" fontId="7" fillId="2" borderId="8" xfId="0" applyNumberFormat="1" applyFont="1" applyFill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wrapText="1"/>
    </xf>
    <xf numFmtId="4" fontId="6" fillId="2" borderId="10" xfId="0" applyNumberFormat="1" applyFont="1" applyFill="1" applyBorder="1" applyAlignment="1">
      <alignment horizontal="right" wrapText="1"/>
    </xf>
    <xf numFmtId="4" fontId="7" fillId="2" borderId="10" xfId="0" applyNumberFormat="1" applyFont="1" applyFill="1" applyBorder="1" applyAlignment="1">
      <alignment horizontal="right" wrapText="1"/>
    </xf>
    <xf numFmtId="4" fontId="6" fillId="2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4" fontId="8" fillId="2" borderId="8" xfId="0" applyNumberFormat="1" applyFont="1" applyFill="1" applyBorder="1"/>
    <xf numFmtId="4" fontId="8" fillId="2" borderId="10" xfId="0" applyNumberFormat="1" applyFont="1" applyFill="1" applyBorder="1"/>
    <xf numFmtId="4" fontId="8" fillId="2" borderId="11" xfId="0" applyNumberFormat="1" applyFont="1" applyFill="1" applyBorder="1"/>
    <xf numFmtId="0" fontId="0" fillId="0" borderId="17" xfId="0" applyBorder="1"/>
    <xf numFmtId="0" fontId="0" fillId="0" borderId="18" xfId="0" applyBorder="1"/>
    <xf numFmtId="0" fontId="2" fillId="0" borderId="0" xfId="0" applyFont="1"/>
    <xf numFmtId="0" fontId="15" fillId="0" borderId="25" xfId="0" applyFont="1" applyBorder="1"/>
    <xf numFmtId="0" fontId="15" fillId="0" borderId="16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right" wrapText="1"/>
    </xf>
    <xf numFmtId="4" fontId="3" fillId="3" borderId="10" xfId="0" applyNumberFormat="1" applyFont="1" applyFill="1" applyBorder="1" applyAlignment="1">
      <alignment horizontal="right" wrapText="1"/>
    </xf>
    <xf numFmtId="4" fontId="4" fillId="3" borderId="11" xfId="0" applyNumberFormat="1" applyFont="1" applyFill="1" applyBorder="1" applyAlignment="1">
      <alignment horizontal="right" wrapText="1"/>
    </xf>
    <xf numFmtId="0" fontId="3" fillId="0" borderId="7" xfId="0" applyFont="1" applyBorder="1"/>
    <xf numFmtId="0" fontId="15" fillId="0" borderId="0" xfId="0" applyFont="1"/>
    <xf numFmtId="4" fontId="2" fillId="0" borderId="1" xfId="0" applyNumberFormat="1" applyFont="1" applyBorder="1"/>
    <xf numFmtId="0" fontId="15" fillId="0" borderId="0" xfId="0" applyFont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justify"/>
    </xf>
    <xf numFmtId="0" fontId="17" fillId="0" borderId="0" xfId="0" applyFont="1"/>
    <xf numFmtId="0" fontId="17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vertical="top" wrapText="1"/>
    </xf>
    <xf numFmtId="4" fontId="18" fillId="2" borderId="1" xfId="0" applyNumberFormat="1" applyFont="1" applyFill="1" applyBorder="1"/>
    <xf numFmtId="0" fontId="21" fillId="0" borderId="1" xfId="0" applyFont="1" applyBorder="1" applyAlignment="1">
      <alignment horizontal="justify" vertical="top" wrapText="1"/>
    </xf>
    <xf numFmtId="4" fontId="18" fillId="0" borderId="1" xfId="0" applyNumberFormat="1" applyFont="1" applyBorder="1"/>
    <xf numFmtId="0" fontId="0" fillId="0" borderId="22" xfId="0" applyBorder="1"/>
    <xf numFmtId="0" fontId="18" fillId="0" borderId="8" xfId="0" applyFont="1" applyBorder="1"/>
    <xf numFmtId="0" fontId="21" fillId="2" borderId="7" xfId="0" applyFont="1" applyFill="1" applyBorder="1" applyAlignment="1">
      <alignment horizontal="justify" vertical="top" wrapText="1"/>
    </xf>
    <xf numFmtId="0" fontId="21" fillId="0" borderId="7" xfId="0" applyFont="1" applyBorder="1" applyAlignment="1">
      <alignment horizontal="justify" vertical="top" wrapText="1"/>
    </xf>
    <xf numFmtId="0" fontId="21" fillId="2" borderId="9" xfId="0" applyFont="1" applyFill="1" applyBorder="1" applyAlignment="1">
      <alignment horizontal="justify" vertical="top" wrapText="1"/>
    </xf>
    <xf numFmtId="0" fontId="21" fillId="2" borderId="10" xfId="0" applyFont="1" applyFill="1" applyBorder="1" applyAlignment="1">
      <alignment horizontal="justify" vertical="top" wrapText="1"/>
    </xf>
    <xf numFmtId="4" fontId="18" fillId="2" borderId="10" xfId="0" applyNumberFormat="1" applyFont="1" applyFill="1" applyBorder="1"/>
    <xf numFmtId="0" fontId="18" fillId="0" borderId="11" xfId="0" applyFont="1" applyBorder="1"/>
    <xf numFmtId="0" fontId="19" fillId="0" borderId="8" xfId="0" applyFont="1" applyBorder="1" applyAlignment="1">
      <alignment wrapText="1"/>
    </xf>
    <xf numFmtId="0" fontId="0" fillId="0" borderId="19" xfId="0" applyBorder="1"/>
    <xf numFmtId="0" fontId="0" fillId="0" borderId="32" xfId="0" applyBorder="1"/>
    <xf numFmtId="0" fontId="13" fillId="4" borderId="7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justify" wrapText="1"/>
    </xf>
    <xf numFmtId="0" fontId="13" fillId="2" borderId="1" xfId="0" applyFont="1" applyFill="1" applyBorder="1" applyAlignment="1">
      <alignment horizontal="justify"/>
    </xf>
    <xf numFmtId="4" fontId="2" fillId="2" borderId="1" xfId="0" applyNumberFormat="1" applyFont="1" applyFill="1" applyBorder="1"/>
    <xf numFmtId="0" fontId="13" fillId="0" borderId="7" xfId="0" applyFont="1" applyBorder="1" applyAlignment="1">
      <alignment horizontal="justify" wrapText="1"/>
    </xf>
    <xf numFmtId="0" fontId="13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13" fillId="0" borderId="10" xfId="0" applyFont="1" applyBorder="1" applyAlignment="1">
      <alignment horizontal="justify"/>
    </xf>
    <xf numFmtId="4" fontId="2" fillId="0" borderId="10" xfId="0" applyNumberFormat="1" applyFont="1" applyBorder="1"/>
    <xf numFmtId="0" fontId="2" fillId="0" borderId="8" xfId="0" applyFont="1" applyBorder="1"/>
    <xf numFmtId="0" fontId="13" fillId="4" borderId="8" xfId="0" applyFont="1" applyFill="1" applyBorder="1" applyAlignment="1">
      <alignment horizontal="left" vertical="center" wrapText="1"/>
    </xf>
    <xf numFmtId="4" fontId="2" fillId="2" borderId="8" xfId="0" applyNumberFormat="1" applyFont="1" applyFill="1" applyBorder="1"/>
    <xf numFmtId="4" fontId="2" fillId="2" borderId="11" xfId="0" applyNumberFormat="1" applyFont="1" applyFill="1" applyBorder="1"/>
    <xf numFmtId="0" fontId="13" fillId="4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/>
    <xf numFmtId="0" fontId="13" fillId="5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/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5" fillId="0" borderId="26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5" fillId="0" borderId="17" xfId="0" applyFont="1" applyBorder="1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9" fillId="0" borderId="31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19" fillId="0" borderId="31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4" fillId="0" borderId="31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6" xfId="0" applyFont="1" applyBorder="1"/>
    <xf numFmtId="0" fontId="1" fillId="0" borderId="0" xfId="0" applyFont="1"/>
    <xf numFmtId="0" fontId="2" fillId="0" borderId="0" xfId="0" applyFont="1"/>
    <xf numFmtId="0" fontId="14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13" fillId="6" borderId="1" xfId="0" applyFont="1" applyFill="1" applyBorder="1" applyAlignment="1">
      <alignment horizontal="justify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F13" sqref="F13"/>
    </sheetView>
  </sheetViews>
  <sheetFormatPr defaultRowHeight="14.25" customHeight="1"/>
  <cols>
    <col min="1" max="1" width="7.5" customWidth="1"/>
    <col min="2" max="2" width="23.75" customWidth="1"/>
    <col min="7" max="8" width="12.375" customWidth="1"/>
    <col min="11" max="11" width="7.875" customWidth="1"/>
    <col min="12" max="12" width="11.25" customWidth="1"/>
  </cols>
  <sheetData>
    <row r="1" spans="1:14" ht="14.25" customHeight="1">
      <c r="A1" s="92" t="s">
        <v>135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ht="27.75" customHeight="1" thickBot="1">
      <c r="A2" s="30" t="s">
        <v>60</v>
      </c>
      <c r="B2" s="96" t="s">
        <v>140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ht="26.25" customHeight="1" thickTop="1">
      <c r="A3" s="99" t="s">
        <v>41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1:14" ht="14.25" customHeight="1">
      <c r="A4" s="102" t="s">
        <v>0</v>
      </c>
      <c r="B4" s="98" t="s">
        <v>1</v>
      </c>
      <c r="C4" s="98" t="s">
        <v>2</v>
      </c>
      <c r="D4" s="98" t="s">
        <v>3</v>
      </c>
      <c r="E4" s="98"/>
      <c r="F4" s="98"/>
      <c r="G4" s="98"/>
      <c r="H4" s="98" t="s">
        <v>34</v>
      </c>
      <c r="I4" s="98" t="s">
        <v>5</v>
      </c>
      <c r="J4" s="98"/>
      <c r="K4" s="98"/>
      <c r="L4" s="98"/>
      <c r="M4" s="98" t="s">
        <v>37</v>
      </c>
      <c r="N4" s="103" t="s">
        <v>6</v>
      </c>
    </row>
    <row r="5" spans="1:14" ht="66.75" customHeight="1">
      <c r="A5" s="102"/>
      <c r="B5" s="98"/>
      <c r="C5" s="98"/>
      <c r="D5" s="1" t="s">
        <v>7</v>
      </c>
      <c r="E5" s="1" t="s">
        <v>8</v>
      </c>
      <c r="F5" s="1" t="s">
        <v>33</v>
      </c>
      <c r="G5" s="2" t="s">
        <v>4</v>
      </c>
      <c r="H5" s="98"/>
      <c r="I5" s="1" t="s">
        <v>9</v>
      </c>
      <c r="J5" s="1" t="s">
        <v>10</v>
      </c>
      <c r="K5" s="1" t="s">
        <v>11</v>
      </c>
      <c r="L5" s="2" t="s">
        <v>4</v>
      </c>
      <c r="M5" s="98"/>
      <c r="N5" s="103"/>
    </row>
    <row r="6" spans="1:14" ht="27.75" customHeight="1">
      <c r="A6" s="12" t="s">
        <v>12</v>
      </c>
      <c r="B6" s="6" t="s">
        <v>13</v>
      </c>
      <c r="C6" s="7">
        <v>4474.47</v>
      </c>
      <c r="D6" s="8"/>
      <c r="E6" s="8"/>
      <c r="F6" s="8"/>
      <c r="G6" s="8"/>
      <c r="H6" s="8">
        <f>D6+E6+F6+G6</f>
        <v>0</v>
      </c>
      <c r="I6" s="8"/>
      <c r="J6" s="8"/>
      <c r="K6" s="8"/>
      <c r="L6" s="8"/>
      <c r="M6" s="8">
        <f>I6+J6+K6+L6</f>
        <v>0</v>
      </c>
      <c r="N6" s="13">
        <f>C6+H6-M6</f>
        <v>4474.47</v>
      </c>
    </row>
    <row r="7" spans="1:14" ht="27.75" customHeight="1">
      <c r="A7" s="12" t="s">
        <v>14</v>
      </c>
      <c r="B7" s="6" t="s">
        <v>35</v>
      </c>
      <c r="C7" s="8">
        <f>C8+C15+C16</f>
        <v>3846889.1900000004</v>
      </c>
      <c r="D7" s="8">
        <f t="shared" ref="D7:N7" si="0">D8+D15+D16</f>
        <v>0</v>
      </c>
      <c r="E7" s="8">
        <f t="shared" si="0"/>
        <v>0</v>
      </c>
      <c r="F7" s="8">
        <f t="shared" si="0"/>
        <v>0</v>
      </c>
      <c r="G7" s="8">
        <f t="shared" si="0"/>
        <v>30193.09</v>
      </c>
      <c r="H7" s="8">
        <f>H8+H15+H16</f>
        <v>30193.09</v>
      </c>
      <c r="I7" s="8">
        <f t="shared" si="0"/>
        <v>0</v>
      </c>
      <c r="J7" s="8">
        <f t="shared" si="0"/>
        <v>6676.37</v>
      </c>
      <c r="K7" s="8">
        <f t="shared" si="0"/>
        <v>0</v>
      </c>
      <c r="L7" s="8">
        <f t="shared" si="0"/>
        <v>0</v>
      </c>
      <c r="M7" s="8">
        <f t="shared" si="0"/>
        <v>6676.37</v>
      </c>
      <c r="N7" s="14">
        <f t="shared" si="0"/>
        <v>3870405.91</v>
      </c>
    </row>
    <row r="8" spans="1:14" ht="27.75" customHeight="1">
      <c r="A8" s="12" t="s">
        <v>15</v>
      </c>
      <c r="B8" s="6" t="s">
        <v>36</v>
      </c>
      <c r="C8" s="7">
        <f>C9+C11+C12+C13+C14</f>
        <v>3846889.1900000004</v>
      </c>
      <c r="D8" s="7">
        <f t="shared" ref="D8:L8" si="1">D9+D11+D12+D13+D14</f>
        <v>0</v>
      </c>
      <c r="E8" s="7">
        <f t="shared" si="1"/>
        <v>0</v>
      </c>
      <c r="F8" s="7">
        <f t="shared" si="1"/>
        <v>0</v>
      </c>
      <c r="G8" s="7">
        <f t="shared" si="1"/>
        <v>30193.09</v>
      </c>
      <c r="H8" s="8">
        <f>D8+E8+F8+G8</f>
        <v>30193.09</v>
      </c>
      <c r="I8" s="7">
        <f t="shared" si="1"/>
        <v>0</v>
      </c>
      <c r="J8" s="7">
        <f t="shared" si="1"/>
        <v>6676.37</v>
      </c>
      <c r="K8" s="7">
        <f t="shared" si="1"/>
        <v>0</v>
      </c>
      <c r="L8" s="7">
        <f t="shared" si="1"/>
        <v>0</v>
      </c>
      <c r="M8" s="8">
        <f t="shared" ref="M8:M16" si="2">I8+J8+K8+L8</f>
        <v>6676.37</v>
      </c>
      <c r="N8" s="13">
        <f t="shared" ref="N8:N16" si="3">C8+H8-M8</f>
        <v>3870405.91</v>
      </c>
    </row>
    <row r="9" spans="1:14" ht="27.75" customHeight="1">
      <c r="A9" s="15" t="s">
        <v>16</v>
      </c>
      <c r="B9" s="9" t="s">
        <v>17</v>
      </c>
      <c r="C9" s="10">
        <v>22871.040000000001</v>
      </c>
      <c r="D9" s="10"/>
      <c r="E9" s="10"/>
      <c r="F9" s="10"/>
      <c r="G9" s="10"/>
      <c r="H9" s="8">
        <f t="shared" ref="H9:H16" si="4">D9+E9+F9+G9</f>
        <v>0</v>
      </c>
      <c r="I9" s="10"/>
      <c r="J9" s="10"/>
      <c r="K9" s="10"/>
      <c r="L9" s="10"/>
      <c r="M9" s="8">
        <f t="shared" si="2"/>
        <v>0</v>
      </c>
      <c r="N9" s="13">
        <f t="shared" si="3"/>
        <v>22871.040000000001</v>
      </c>
    </row>
    <row r="10" spans="1:14" ht="27.75" customHeight="1">
      <c r="A10" s="15" t="s">
        <v>18</v>
      </c>
      <c r="B10" s="9" t="s">
        <v>19</v>
      </c>
      <c r="C10" s="10"/>
      <c r="D10" s="10"/>
      <c r="E10" s="10"/>
      <c r="F10" s="10"/>
      <c r="G10" s="10"/>
      <c r="H10" s="8">
        <f t="shared" si="4"/>
        <v>0</v>
      </c>
      <c r="I10" s="10"/>
      <c r="J10" s="10"/>
      <c r="K10" s="10"/>
      <c r="L10" s="10"/>
      <c r="M10" s="8">
        <f t="shared" si="2"/>
        <v>0</v>
      </c>
      <c r="N10" s="13">
        <f t="shared" si="3"/>
        <v>0</v>
      </c>
    </row>
    <row r="11" spans="1:14" ht="27.75" customHeight="1">
      <c r="A11" s="15" t="s">
        <v>20</v>
      </c>
      <c r="B11" s="9" t="s">
        <v>21</v>
      </c>
      <c r="C11" s="10">
        <v>3407126.47</v>
      </c>
      <c r="D11" s="10"/>
      <c r="E11" s="10"/>
      <c r="F11" s="10"/>
      <c r="G11" s="10"/>
      <c r="H11" s="8">
        <f t="shared" si="4"/>
        <v>0</v>
      </c>
      <c r="I11" s="10"/>
      <c r="J11" s="10"/>
      <c r="K11" s="10"/>
      <c r="L11" s="10"/>
      <c r="M11" s="8">
        <f t="shared" si="2"/>
        <v>0</v>
      </c>
      <c r="N11" s="13">
        <f t="shared" si="3"/>
        <v>3407126.47</v>
      </c>
    </row>
    <row r="12" spans="1:14" ht="27.75" customHeight="1">
      <c r="A12" s="15" t="s">
        <v>22</v>
      </c>
      <c r="B12" s="9" t="s">
        <v>23</v>
      </c>
      <c r="C12" s="10">
        <v>245901.96</v>
      </c>
      <c r="D12" s="10"/>
      <c r="E12" s="10"/>
      <c r="F12" s="10"/>
      <c r="G12" s="10">
        <v>30193.09</v>
      </c>
      <c r="H12" s="8">
        <f t="shared" si="4"/>
        <v>30193.09</v>
      </c>
      <c r="I12" s="10"/>
      <c r="J12" s="10">
        <v>6676.37</v>
      </c>
      <c r="K12" s="10"/>
      <c r="L12" s="10"/>
      <c r="M12" s="8">
        <f t="shared" si="2"/>
        <v>6676.37</v>
      </c>
      <c r="N12" s="13">
        <f t="shared" si="3"/>
        <v>269418.68</v>
      </c>
    </row>
    <row r="13" spans="1:14" ht="27.75" customHeight="1">
      <c r="A13" s="15" t="s">
        <v>24</v>
      </c>
      <c r="B13" s="9" t="s">
        <v>25</v>
      </c>
      <c r="C13" s="10"/>
      <c r="D13" s="10"/>
      <c r="E13" s="10"/>
      <c r="F13" s="10"/>
      <c r="G13" s="10"/>
      <c r="H13" s="8">
        <f t="shared" si="4"/>
        <v>0</v>
      </c>
      <c r="I13" s="10"/>
      <c r="J13" s="10"/>
      <c r="K13" s="10"/>
      <c r="L13" s="10"/>
      <c r="M13" s="8">
        <f t="shared" si="2"/>
        <v>0</v>
      </c>
      <c r="N13" s="13">
        <f t="shared" si="3"/>
        <v>0</v>
      </c>
    </row>
    <row r="14" spans="1:14" ht="27.75" customHeight="1">
      <c r="A14" s="15" t="s">
        <v>26</v>
      </c>
      <c r="B14" s="9" t="s">
        <v>27</v>
      </c>
      <c r="C14" s="10">
        <v>170989.72</v>
      </c>
      <c r="D14" s="10"/>
      <c r="E14" s="10"/>
      <c r="F14" s="10"/>
      <c r="G14" s="10"/>
      <c r="H14" s="8">
        <f t="shared" si="4"/>
        <v>0</v>
      </c>
      <c r="I14" s="10"/>
      <c r="J14" s="10"/>
      <c r="K14" s="10"/>
      <c r="L14" s="10"/>
      <c r="M14" s="8">
        <f t="shared" si="2"/>
        <v>0</v>
      </c>
      <c r="N14" s="13">
        <f t="shared" si="3"/>
        <v>170989.72</v>
      </c>
    </row>
    <row r="15" spans="1:14" ht="27.75" customHeight="1">
      <c r="A15" s="12" t="s">
        <v>28</v>
      </c>
      <c r="B15" s="6" t="s">
        <v>29</v>
      </c>
      <c r="C15" s="7"/>
      <c r="D15" s="7"/>
      <c r="E15" s="7"/>
      <c r="F15" s="7"/>
      <c r="G15" s="7"/>
      <c r="H15" s="8">
        <f t="shared" si="4"/>
        <v>0</v>
      </c>
      <c r="I15" s="7"/>
      <c r="J15" s="7"/>
      <c r="K15" s="7"/>
      <c r="L15" s="7"/>
      <c r="M15" s="8">
        <f t="shared" si="2"/>
        <v>0</v>
      </c>
      <c r="N15" s="13">
        <f t="shared" si="3"/>
        <v>0</v>
      </c>
    </row>
    <row r="16" spans="1:14" ht="27.75" customHeight="1" thickBot="1">
      <c r="A16" s="16" t="s">
        <v>30</v>
      </c>
      <c r="B16" s="17" t="s">
        <v>31</v>
      </c>
      <c r="C16" s="18"/>
      <c r="D16" s="18"/>
      <c r="E16" s="18"/>
      <c r="F16" s="18"/>
      <c r="G16" s="18"/>
      <c r="H16" s="19">
        <f t="shared" si="4"/>
        <v>0</v>
      </c>
      <c r="I16" s="18"/>
      <c r="J16" s="18"/>
      <c r="K16" s="18"/>
      <c r="L16" s="18"/>
      <c r="M16" s="19">
        <f t="shared" si="2"/>
        <v>0</v>
      </c>
      <c r="N16" s="20">
        <f t="shared" si="3"/>
        <v>0</v>
      </c>
    </row>
    <row r="17" spans="1:14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 customHeight="1">
      <c r="A18" s="4"/>
      <c r="B18" s="5" t="s">
        <v>40</v>
      </c>
      <c r="C18" s="4"/>
      <c r="D18" s="4"/>
      <c r="E18" s="4"/>
      <c r="F18" s="4"/>
      <c r="G18" s="4"/>
      <c r="H18" s="95" t="s">
        <v>39</v>
      </c>
      <c r="I18" s="95"/>
      <c r="J18" s="95"/>
      <c r="K18" s="95"/>
      <c r="L18" s="4"/>
      <c r="M18" s="3"/>
      <c r="N18" s="3"/>
    </row>
    <row r="19" spans="1:14" ht="14.25" customHeight="1">
      <c r="A19" s="4"/>
      <c r="B19" s="4" t="s">
        <v>38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"/>
      <c r="N19" s="3"/>
    </row>
    <row r="20" spans="1:14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"/>
      <c r="N20" s="3"/>
    </row>
  </sheetData>
  <mergeCells count="12">
    <mergeCell ref="A1:N1"/>
    <mergeCell ref="H18:K18"/>
    <mergeCell ref="B2:N2"/>
    <mergeCell ref="H4:H5"/>
    <mergeCell ref="D4:G4"/>
    <mergeCell ref="I4:L4"/>
    <mergeCell ref="M4:M5"/>
    <mergeCell ref="A3:N3"/>
    <mergeCell ref="A4:A5"/>
    <mergeCell ref="B4:B5"/>
    <mergeCell ref="C4:C5"/>
    <mergeCell ref="N4:N5"/>
  </mergeCells>
  <printOptions horizontalCentered="1"/>
  <pageMargins left="0.11811023622047245" right="0.31496062992125984" top="0.15748031496062992" bottom="0.15748031496062992" header="0.31496062992125984" footer="0.31496062992125984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A3" sqref="A3:D3"/>
    </sheetView>
  </sheetViews>
  <sheetFormatPr defaultRowHeight="14.25"/>
  <cols>
    <col min="1" max="1" width="3" customWidth="1"/>
    <col min="2" max="2" width="51.25" customWidth="1"/>
    <col min="3" max="3" width="19.75" customWidth="1"/>
    <col min="4" max="4" width="21.5" customWidth="1"/>
    <col min="5" max="5" width="24.75" customWidth="1"/>
    <col min="6" max="6" width="0.125" customWidth="1"/>
    <col min="7" max="7" width="9" hidden="1" customWidth="1"/>
    <col min="8" max="9" width="9" customWidth="1"/>
  </cols>
  <sheetData>
    <row r="1" spans="1:7" ht="15">
      <c r="A1" s="121" t="s">
        <v>137</v>
      </c>
      <c r="B1" s="121"/>
      <c r="C1" s="121"/>
      <c r="D1" s="121"/>
      <c r="E1" s="121"/>
    </row>
    <row r="2" spans="1:7" ht="56.25" customHeight="1">
      <c r="A2" s="152" t="s">
        <v>132</v>
      </c>
      <c r="B2" s="153"/>
      <c r="C2" s="153"/>
      <c r="D2" s="153"/>
      <c r="E2" s="153"/>
      <c r="F2" s="153"/>
      <c r="G2" s="153"/>
    </row>
    <row r="3" spans="1:7" ht="31.5" customHeight="1">
      <c r="A3" s="158" t="s">
        <v>141</v>
      </c>
      <c r="B3" s="158"/>
      <c r="C3" s="158"/>
      <c r="D3" s="158"/>
      <c r="E3" s="29"/>
      <c r="F3" s="29"/>
      <c r="G3" s="29"/>
    </row>
    <row r="4" spans="1:7" ht="29.25" customHeight="1">
      <c r="A4" s="155" t="s">
        <v>0</v>
      </c>
      <c r="B4" s="156" t="s">
        <v>130</v>
      </c>
      <c r="C4" s="155" t="s">
        <v>126</v>
      </c>
      <c r="D4" s="155" t="s">
        <v>127</v>
      </c>
      <c r="E4" s="155"/>
      <c r="F4" s="29"/>
      <c r="G4" s="29"/>
    </row>
    <row r="5" spans="1:7" ht="27" customHeight="1">
      <c r="A5" s="155"/>
      <c r="B5" s="157"/>
      <c r="C5" s="155"/>
      <c r="D5" s="84" t="s">
        <v>128</v>
      </c>
      <c r="E5" s="84" t="s">
        <v>129</v>
      </c>
      <c r="F5" s="29"/>
      <c r="G5" s="29"/>
    </row>
    <row r="6" spans="1:7" ht="61.5" customHeight="1">
      <c r="A6" s="88" t="s">
        <v>15</v>
      </c>
      <c r="B6" s="89" t="s">
        <v>121</v>
      </c>
      <c r="C6" s="90"/>
      <c r="D6" s="90"/>
      <c r="E6" s="90"/>
      <c r="F6" s="29"/>
      <c r="G6" s="29"/>
    </row>
    <row r="7" spans="1:7" ht="47.25" customHeight="1">
      <c r="A7" s="88" t="s">
        <v>28</v>
      </c>
      <c r="B7" s="89" t="s">
        <v>122</v>
      </c>
      <c r="C7" s="90"/>
      <c r="D7" s="90"/>
      <c r="E7" s="90"/>
      <c r="F7" s="29"/>
      <c r="G7" s="29"/>
    </row>
    <row r="8" spans="1:7" ht="34.5" customHeight="1">
      <c r="A8" s="88" t="s">
        <v>30</v>
      </c>
      <c r="B8" s="89" t="s">
        <v>123</v>
      </c>
      <c r="C8" s="90"/>
      <c r="D8" s="90"/>
      <c r="E8" s="90"/>
      <c r="F8" s="29"/>
      <c r="G8" s="29"/>
    </row>
    <row r="9" spans="1:7" ht="43.5" customHeight="1">
      <c r="A9" s="88">
        <v>4</v>
      </c>
      <c r="B9" s="89" t="s">
        <v>124</v>
      </c>
      <c r="C9" s="90"/>
      <c r="D9" s="90"/>
      <c r="E9" s="90"/>
      <c r="F9" s="29"/>
      <c r="G9" s="29"/>
    </row>
    <row r="10" spans="1:7" ht="21" customHeight="1">
      <c r="A10" s="154" t="s">
        <v>125</v>
      </c>
      <c r="B10" s="154"/>
      <c r="C10" s="91">
        <f>SUM(C6:C9)</f>
        <v>0</v>
      </c>
      <c r="D10" s="91">
        <f t="shared" ref="D10:E10" si="0">SUM(D6:D9)</f>
        <v>0</v>
      </c>
      <c r="E10" s="91">
        <f t="shared" si="0"/>
        <v>0</v>
      </c>
      <c r="F10" s="29"/>
      <c r="G10" s="29"/>
    </row>
    <row r="12" spans="1:7">
      <c r="A12" s="5" t="s">
        <v>40</v>
      </c>
    </row>
    <row r="13" spans="1:7">
      <c r="A13" s="4" t="s">
        <v>38</v>
      </c>
      <c r="B13" s="4"/>
      <c r="C13" s="95" t="s">
        <v>39</v>
      </c>
      <c r="D13" s="95"/>
      <c r="E13" s="95"/>
      <c r="F13" s="95"/>
    </row>
  </sheetData>
  <mergeCells count="9">
    <mergeCell ref="A1:E1"/>
    <mergeCell ref="C13:F13"/>
    <mergeCell ref="A2:G2"/>
    <mergeCell ref="A10:B10"/>
    <mergeCell ref="C4:C5"/>
    <mergeCell ref="D4:E4"/>
    <mergeCell ref="A4:A5"/>
    <mergeCell ref="B4:B5"/>
    <mergeCell ref="A3:D3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F11" sqref="F11"/>
    </sheetView>
  </sheetViews>
  <sheetFormatPr defaultRowHeight="14.25"/>
  <cols>
    <col min="1" max="1" width="7.5" customWidth="1"/>
    <col min="2" max="2" width="23.75" customWidth="1"/>
    <col min="7" max="7" width="12.375" customWidth="1"/>
    <col min="13" max="14" width="11.5" customWidth="1"/>
  </cols>
  <sheetData>
    <row r="1" spans="1:14">
      <c r="A1" s="92" t="s">
        <v>135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ht="24" customHeight="1" thickBot="1">
      <c r="A2" s="31" t="s">
        <v>62</v>
      </c>
      <c r="B2" s="109" t="s">
        <v>140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27"/>
      <c r="N2" s="28"/>
    </row>
    <row r="3" spans="1:14" ht="20.25" customHeight="1" thickTop="1">
      <c r="A3" s="106" t="s">
        <v>42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1:14" ht="14.25" customHeight="1">
      <c r="A4" s="110" t="s">
        <v>0</v>
      </c>
      <c r="B4" s="111" t="s">
        <v>1</v>
      </c>
      <c r="C4" s="111" t="s">
        <v>43</v>
      </c>
      <c r="D4" s="111" t="s">
        <v>45</v>
      </c>
      <c r="E4" s="111"/>
      <c r="F4" s="111"/>
      <c r="G4" s="111" t="s">
        <v>34</v>
      </c>
      <c r="H4" s="111" t="s">
        <v>46</v>
      </c>
      <c r="I4" s="111"/>
      <c r="J4" s="111"/>
      <c r="K4" s="111" t="s">
        <v>37</v>
      </c>
      <c r="L4" s="111" t="s">
        <v>47</v>
      </c>
      <c r="M4" s="104" t="s">
        <v>48</v>
      </c>
      <c r="N4" s="105"/>
    </row>
    <row r="5" spans="1:14" ht="49.5" customHeight="1">
      <c r="A5" s="110"/>
      <c r="B5" s="111"/>
      <c r="C5" s="111"/>
      <c r="D5" s="32" t="s">
        <v>44</v>
      </c>
      <c r="E5" s="32" t="s">
        <v>8</v>
      </c>
      <c r="F5" s="32" t="s">
        <v>33</v>
      </c>
      <c r="G5" s="111"/>
      <c r="H5" s="32" t="s">
        <v>9</v>
      </c>
      <c r="I5" s="32" t="s">
        <v>10</v>
      </c>
      <c r="J5" s="32" t="s">
        <v>11</v>
      </c>
      <c r="K5" s="111"/>
      <c r="L5" s="111"/>
      <c r="M5" s="33" t="s">
        <v>50</v>
      </c>
      <c r="N5" s="34" t="s">
        <v>49</v>
      </c>
    </row>
    <row r="6" spans="1:14" ht="27.75" customHeight="1">
      <c r="A6" s="12" t="s">
        <v>12</v>
      </c>
      <c r="B6" s="6" t="s">
        <v>13</v>
      </c>
      <c r="C6" s="7">
        <v>4474.47</v>
      </c>
      <c r="D6" s="8"/>
      <c r="E6" s="8"/>
      <c r="F6" s="8"/>
      <c r="G6" s="8">
        <f>D6+E6+F6</f>
        <v>0</v>
      </c>
      <c r="H6" s="8"/>
      <c r="I6" s="8"/>
      <c r="J6" s="8"/>
      <c r="K6" s="8">
        <f>H6+I6+J6</f>
        <v>0</v>
      </c>
      <c r="L6" s="7">
        <f>C6+G6-K6</f>
        <v>4474.47</v>
      </c>
      <c r="M6" s="11">
        <f>'Tabela 1 śr. trwałe brutto'!C6-'Tabela 2 amortyzacja'!C6</f>
        <v>0</v>
      </c>
      <c r="N6" s="24">
        <f>'Tabela 1 śr. trwałe brutto'!N6-'Tabela 2 amortyzacja'!L6</f>
        <v>0</v>
      </c>
    </row>
    <row r="7" spans="1:14" ht="27.75" customHeight="1">
      <c r="A7" s="12" t="s">
        <v>14</v>
      </c>
      <c r="B7" s="6" t="s">
        <v>35</v>
      </c>
      <c r="C7" s="8">
        <f>C8+C15+C16</f>
        <v>1827872.3900000001</v>
      </c>
      <c r="D7" s="8">
        <f t="shared" ref="D7:L7" si="0">D8+D15+D16</f>
        <v>102399.66</v>
      </c>
      <c r="E7" s="8">
        <f t="shared" si="0"/>
        <v>0</v>
      </c>
      <c r="F7" s="8">
        <f>F8+F15+F16</f>
        <v>30193.09</v>
      </c>
      <c r="G7" s="8">
        <f>G8+G15+G16</f>
        <v>132592.75</v>
      </c>
      <c r="H7" s="8">
        <f t="shared" si="0"/>
        <v>0</v>
      </c>
      <c r="I7" s="8">
        <f t="shared" si="0"/>
        <v>6676.37</v>
      </c>
      <c r="J7" s="8">
        <f t="shared" si="0"/>
        <v>0</v>
      </c>
      <c r="K7" s="8">
        <f t="shared" si="0"/>
        <v>6676.37</v>
      </c>
      <c r="L7" s="8">
        <f t="shared" si="0"/>
        <v>1953788.77</v>
      </c>
      <c r="M7" s="11">
        <f>'Tabela 1 śr. trwałe brutto'!C7-'Tabela 2 amortyzacja'!C7</f>
        <v>2019016.8000000003</v>
      </c>
      <c r="N7" s="24">
        <f>'Tabela 1 śr. trwałe brutto'!N7-'Tabela 2 amortyzacja'!L7</f>
        <v>1916617.1400000001</v>
      </c>
    </row>
    <row r="8" spans="1:14" ht="27.75" customHeight="1">
      <c r="A8" s="12" t="s">
        <v>15</v>
      </c>
      <c r="B8" s="6" t="s">
        <v>36</v>
      </c>
      <c r="C8" s="7">
        <f>C9+C11+C12+C13+C14</f>
        <v>1827872.3900000001</v>
      </c>
      <c r="D8" s="7">
        <f t="shared" ref="D8:J8" si="1">D9+D11+D12+D13+D14</f>
        <v>102399.66</v>
      </c>
      <c r="E8" s="7">
        <f t="shared" si="1"/>
        <v>0</v>
      </c>
      <c r="F8" s="7">
        <f t="shared" si="1"/>
        <v>30193.09</v>
      </c>
      <c r="G8" s="8">
        <f>D8+E8+F8</f>
        <v>132592.75</v>
      </c>
      <c r="H8" s="7">
        <f t="shared" si="1"/>
        <v>0</v>
      </c>
      <c r="I8" s="7">
        <f t="shared" si="1"/>
        <v>6676.37</v>
      </c>
      <c r="J8" s="7">
        <f t="shared" si="1"/>
        <v>0</v>
      </c>
      <c r="K8" s="8">
        <f>H8+I8+J8</f>
        <v>6676.37</v>
      </c>
      <c r="L8" s="7">
        <f t="shared" ref="L8:L16" si="2">C8+G8-K8</f>
        <v>1953788.77</v>
      </c>
      <c r="M8" s="11">
        <f>'Tabela 1 śr. trwałe brutto'!C8-'Tabela 2 amortyzacja'!C8</f>
        <v>2019016.8000000003</v>
      </c>
      <c r="N8" s="24">
        <f>'Tabela 1 śr. trwałe brutto'!N8-'Tabela 2 amortyzacja'!L8</f>
        <v>1916617.1400000001</v>
      </c>
    </row>
    <row r="9" spans="1:14" ht="27.75" customHeight="1">
      <c r="A9" s="15" t="s">
        <v>16</v>
      </c>
      <c r="B9" s="9" t="s">
        <v>17</v>
      </c>
      <c r="C9" s="10"/>
      <c r="D9" s="10"/>
      <c r="E9" s="10"/>
      <c r="F9" s="10"/>
      <c r="G9" s="8">
        <f t="shared" ref="G9:G16" si="3">D9+E9+F9</f>
        <v>0</v>
      </c>
      <c r="H9" s="10"/>
      <c r="I9" s="10"/>
      <c r="J9" s="10"/>
      <c r="K9" s="8">
        <f t="shared" ref="K9:K16" si="4">H9+I9+J9</f>
        <v>0</v>
      </c>
      <c r="L9" s="7">
        <f t="shared" si="2"/>
        <v>0</v>
      </c>
      <c r="M9" s="11">
        <f>'Tabela 1 śr. trwałe brutto'!C9-'Tabela 2 amortyzacja'!C9</f>
        <v>22871.040000000001</v>
      </c>
      <c r="N9" s="24">
        <f>'Tabela 1 śr. trwałe brutto'!N9-'Tabela 2 amortyzacja'!L9</f>
        <v>22871.040000000001</v>
      </c>
    </row>
    <row r="10" spans="1:14" ht="42" customHeight="1">
      <c r="A10" s="15" t="s">
        <v>18</v>
      </c>
      <c r="B10" s="9" t="s">
        <v>51</v>
      </c>
      <c r="C10" s="10"/>
      <c r="D10" s="10"/>
      <c r="E10" s="10"/>
      <c r="F10" s="10"/>
      <c r="G10" s="8">
        <f t="shared" si="3"/>
        <v>0</v>
      </c>
      <c r="H10" s="10"/>
      <c r="I10" s="10"/>
      <c r="J10" s="10"/>
      <c r="K10" s="8">
        <f t="shared" si="4"/>
        <v>0</v>
      </c>
      <c r="L10" s="7">
        <f t="shared" si="2"/>
        <v>0</v>
      </c>
      <c r="M10" s="11">
        <f>'Tabela 1 śr. trwałe brutto'!C10-'Tabela 2 amortyzacja'!C10</f>
        <v>0</v>
      </c>
      <c r="N10" s="24">
        <f>'Tabela 1 śr. trwałe brutto'!N10-'Tabela 2 amortyzacja'!L10</f>
        <v>0</v>
      </c>
    </row>
    <row r="11" spans="1:14" ht="34.5" customHeight="1">
      <c r="A11" s="15" t="s">
        <v>20</v>
      </c>
      <c r="B11" s="9" t="s">
        <v>52</v>
      </c>
      <c r="C11" s="10">
        <v>1457458.31</v>
      </c>
      <c r="D11" s="10">
        <v>91345.94</v>
      </c>
      <c r="E11" s="10"/>
      <c r="F11" s="10"/>
      <c r="G11" s="8">
        <f t="shared" si="3"/>
        <v>91345.94</v>
      </c>
      <c r="H11" s="10"/>
      <c r="I11" s="10"/>
      <c r="J11" s="10"/>
      <c r="K11" s="8">
        <f t="shared" si="4"/>
        <v>0</v>
      </c>
      <c r="L11" s="7">
        <f t="shared" si="2"/>
        <v>1548804.25</v>
      </c>
      <c r="M11" s="11">
        <f>'Tabela 1 śr. trwałe brutto'!C11-'Tabela 2 amortyzacja'!C11</f>
        <v>1949668.1600000001</v>
      </c>
      <c r="N11" s="24">
        <f>'Tabela 1 śr. trwałe brutto'!N11-'Tabela 2 amortyzacja'!L11</f>
        <v>1858322.2200000002</v>
      </c>
    </row>
    <row r="12" spans="1:14" ht="27.75" customHeight="1">
      <c r="A12" s="15" t="s">
        <v>22</v>
      </c>
      <c r="B12" s="9" t="s">
        <v>53</v>
      </c>
      <c r="C12" s="10">
        <v>208960.76</v>
      </c>
      <c r="D12" s="10">
        <v>7874.92</v>
      </c>
      <c r="E12" s="10"/>
      <c r="F12" s="10">
        <v>30193.09</v>
      </c>
      <c r="G12" s="8">
        <f t="shared" si="3"/>
        <v>38068.01</v>
      </c>
      <c r="H12" s="10"/>
      <c r="I12" s="10">
        <v>6676.37</v>
      </c>
      <c r="J12" s="10"/>
      <c r="K12" s="8">
        <f t="shared" si="4"/>
        <v>6676.37</v>
      </c>
      <c r="L12" s="7">
        <f t="shared" si="2"/>
        <v>240352.40000000002</v>
      </c>
      <c r="M12" s="11">
        <f>'Tabela 1 śr. trwałe brutto'!C12-'Tabela 2 amortyzacja'!C12</f>
        <v>36941.199999999983</v>
      </c>
      <c r="N12" s="24">
        <f>'Tabela 1 śr. trwałe brutto'!N12-'Tabela 2 amortyzacja'!L12</f>
        <v>29066.27999999997</v>
      </c>
    </row>
    <row r="13" spans="1:14" ht="27.75" customHeight="1">
      <c r="A13" s="15" t="s">
        <v>24</v>
      </c>
      <c r="B13" s="9" t="s">
        <v>54</v>
      </c>
      <c r="C13" s="10"/>
      <c r="D13" s="10"/>
      <c r="E13" s="10"/>
      <c r="F13" s="10"/>
      <c r="G13" s="8">
        <f t="shared" si="3"/>
        <v>0</v>
      </c>
      <c r="H13" s="10"/>
      <c r="I13" s="10"/>
      <c r="J13" s="10"/>
      <c r="K13" s="8">
        <f t="shared" si="4"/>
        <v>0</v>
      </c>
      <c r="L13" s="7">
        <f t="shared" si="2"/>
        <v>0</v>
      </c>
      <c r="M13" s="11">
        <f>'Tabela 1 śr. trwałe brutto'!C13-'Tabela 2 amortyzacja'!C13</f>
        <v>0</v>
      </c>
      <c r="N13" s="24">
        <f>'Tabela 1 śr. trwałe brutto'!N13-'Tabela 2 amortyzacja'!L13</f>
        <v>0</v>
      </c>
    </row>
    <row r="14" spans="1:14" ht="27.75" customHeight="1">
      <c r="A14" s="15" t="s">
        <v>26</v>
      </c>
      <c r="B14" s="9" t="s">
        <v>55</v>
      </c>
      <c r="C14" s="10">
        <v>161453.32</v>
      </c>
      <c r="D14" s="10">
        <v>3178.8</v>
      </c>
      <c r="E14" s="10"/>
      <c r="F14" s="10"/>
      <c r="G14" s="8">
        <f t="shared" si="3"/>
        <v>3178.8</v>
      </c>
      <c r="H14" s="10"/>
      <c r="I14" s="10"/>
      <c r="J14" s="10"/>
      <c r="K14" s="8">
        <f t="shared" si="4"/>
        <v>0</v>
      </c>
      <c r="L14" s="7">
        <f t="shared" si="2"/>
        <v>164632.12</v>
      </c>
      <c r="M14" s="11">
        <f>'Tabela 1 śr. trwałe brutto'!C14-'Tabela 2 amortyzacja'!C14</f>
        <v>9536.3999999999942</v>
      </c>
      <c r="N14" s="24">
        <f>'Tabela 1 śr. trwałe brutto'!N14-'Tabela 2 amortyzacja'!L14</f>
        <v>6357.6000000000058</v>
      </c>
    </row>
    <row r="15" spans="1:14" ht="27.75" customHeight="1">
      <c r="A15" s="12" t="s">
        <v>28</v>
      </c>
      <c r="B15" s="6" t="s">
        <v>29</v>
      </c>
      <c r="C15" s="7"/>
      <c r="D15" s="7"/>
      <c r="E15" s="7"/>
      <c r="F15" s="7"/>
      <c r="G15" s="8">
        <f t="shared" si="3"/>
        <v>0</v>
      </c>
      <c r="H15" s="7"/>
      <c r="I15" s="7"/>
      <c r="J15" s="7"/>
      <c r="K15" s="8">
        <f t="shared" si="4"/>
        <v>0</v>
      </c>
      <c r="L15" s="7">
        <f t="shared" si="2"/>
        <v>0</v>
      </c>
      <c r="M15" s="11">
        <f>'Tabela 1 śr. trwałe brutto'!C15-'Tabela 2 amortyzacja'!C15</f>
        <v>0</v>
      </c>
      <c r="N15" s="24">
        <f>'Tabela 1 śr. trwałe brutto'!N15-'Tabela 2 amortyzacja'!L15</f>
        <v>0</v>
      </c>
    </row>
    <row r="16" spans="1:14" ht="27.75" customHeight="1" thickBot="1">
      <c r="A16" s="16" t="s">
        <v>30</v>
      </c>
      <c r="B16" s="17" t="s">
        <v>31</v>
      </c>
      <c r="C16" s="18"/>
      <c r="D16" s="18"/>
      <c r="E16" s="18"/>
      <c r="F16" s="18"/>
      <c r="G16" s="19">
        <f t="shared" si="3"/>
        <v>0</v>
      </c>
      <c r="H16" s="18"/>
      <c r="I16" s="18"/>
      <c r="J16" s="18"/>
      <c r="K16" s="19">
        <f t="shared" si="4"/>
        <v>0</v>
      </c>
      <c r="L16" s="18">
        <f t="shared" si="2"/>
        <v>0</v>
      </c>
      <c r="M16" s="25">
        <f>'Tabela 1 śr. trwałe brutto'!C16-'Tabela 2 amortyzacja'!C16</f>
        <v>0</v>
      </c>
      <c r="N16" s="26">
        <f>'Tabela 1 śr. trwałe brutto'!N16-'Tabela 2 amortyzacja'!L16</f>
        <v>0</v>
      </c>
    </row>
    <row r="17" spans="1:12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 customHeight="1">
      <c r="A18" s="4"/>
      <c r="B18" s="5" t="s">
        <v>40</v>
      </c>
      <c r="C18" s="4"/>
      <c r="D18" s="4"/>
      <c r="E18" s="4"/>
      <c r="F18" s="4"/>
      <c r="G18" s="95" t="s">
        <v>39</v>
      </c>
      <c r="H18" s="95"/>
      <c r="I18" s="95"/>
      <c r="J18" s="95"/>
      <c r="K18" s="3"/>
      <c r="L18" s="3"/>
    </row>
    <row r="19" spans="1:12" ht="14.25" customHeight="1">
      <c r="A19" s="4"/>
      <c r="B19" s="4" t="s">
        <v>38</v>
      </c>
      <c r="C19" s="4"/>
      <c r="D19" s="4"/>
      <c r="E19" s="4"/>
      <c r="F19" s="4"/>
      <c r="G19" s="4"/>
      <c r="H19" s="4"/>
      <c r="I19" s="4"/>
      <c r="J19" s="4"/>
      <c r="K19" s="3"/>
      <c r="L19" s="3"/>
    </row>
    <row r="20" spans="1:12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</row>
  </sheetData>
  <mergeCells count="13">
    <mergeCell ref="A1:N1"/>
    <mergeCell ref="G18:J18"/>
    <mergeCell ref="M4:N4"/>
    <mergeCell ref="A3:N3"/>
    <mergeCell ref="B2:L2"/>
    <mergeCell ref="A4:A5"/>
    <mergeCell ref="B4:B5"/>
    <mergeCell ref="C4:C5"/>
    <mergeCell ref="D4:F4"/>
    <mergeCell ref="G4:G5"/>
    <mergeCell ref="H4:J4"/>
    <mergeCell ref="K4:K5"/>
    <mergeCell ref="L4:L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activeCell="D6" sqref="D6"/>
    </sheetView>
  </sheetViews>
  <sheetFormatPr defaultRowHeight="14.25"/>
  <cols>
    <col min="1" max="1" width="21.75" customWidth="1"/>
    <col min="2" max="2" width="18.25" customWidth="1"/>
    <col min="3" max="3" width="22.125" customWidth="1"/>
    <col min="4" max="4" width="15.75" customWidth="1"/>
  </cols>
  <sheetData>
    <row r="1" spans="1:14" ht="26.25" customHeight="1">
      <c r="A1" s="112" t="s">
        <v>135</v>
      </c>
      <c r="B1" s="113"/>
      <c r="C1" s="113"/>
      <c r="D1" s="11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7.75" customHeight="1">
      <c r="A2" s="38" t="s">
        <v>61</v>
      </c>
      <c r="B2" s="117" t="s">
        <v>140</v>
      </c>
      <c r="C2" s="117"/>
      <c r="D2" s="118"/>
    </row>
    <row r="3" spans="1:14" ht="37.5" customHeight="1">
      <c r="A3" s="116" t="s">
        <v>59</v>
      </c>
      <c r="B3" s="117"/>
      <c r="C3" s="117"/>
      <c r="D3" s="118"/>
    </row>
    <row r="4" spans="1:14" ht="30" customHeight="1">
      <c r="A4" s="119" t="s">
        <v>56</v>
      </c>
      <c r="B4" s="115" t="s">
        <v>45</v>
      </c>
      <c r="C4" s="115" t="s">
        <v>46</v>
      </c>
      <c r="D4" s="120" t="s">
        <v>57</v>
      </c>
    </row>
    <row r="5" spans="1:14" ht="49.5" customHeight="1">
      <c r="A5" s="119"/>
      <c r="B5" s="115"/>
      <c r="C5" s="115"/>
      <c r="D5" s="120"/>
    </row>
    <row r="6" spans="1:14" ht="75.75" customHeight="1" thickBot="1">
      <c r="A6" s="35">
        <v>701025.15</v>
      </c>
      <c r="B6" s="36">
        <v>145819.71</v>
      </c>
      <c r="C6" s="36">
        <v>51425.4</v>
      </c>
      <c r="D6" s="37">
        <f>A6+B6-C6</f>
        <v>795419.46</v>
      </c>
    </row>
    <row r="7" spans="1:14" ht="14.25" customHeight="1">
      <c r="A7" s="3"/>
      <c r="B7" s="3"/>
      <c r="C7" s="3"/>
      <c r="D7" s="3"/>
    </row>
    <row r="8" spans="1:14" ht="14.25" customHeight="1">
      <c r="A8" s="5" t="s">
        <v>40</v>
      </c>
      <c r="B8" s="95" t="s">
        <v>39</v>
      </c>
      <c r="C8" s="95"/>
      <c r="D8" s="95"/>
      <c r="E8" s="95"/>
      <c r="F8" s="4"/>
    </row>
    <row r="9" spans="1:14" ht="14.25" customHeight="1">
      <c r="A9" s="4" t="s">
        <v>38</v>
      </c>
      <c r="B9" s="4"/>
      <c r="C9" s="4"/>
      <c r="D9" s="4"/>
      <c r="E9" s="4"/>
      <c r="F9" s="4"/>
      <c r="G9" s="4"/>
      <c r="H9" s="4"/>
      <c r="I9" s="4"/>
      <c r="J9" s="4"/>
    </row>
    <row r="10" spans="1:14" ht="14.25" customHeight="1">
      <c r="A10" s="4"/>
      <c r="B10" s="4"/>
      <c r="C10" s="4"/>
      <c r="D10" s="3"/>
    </row>
  </sheetData>
  <mergeCells count="8">
    <mergeCell ref="A1:D1"/>
    <mergeCell ref="B4:B5"/>
    <mergeCell ref="A3:D3"/>
    <mergeCell ref="B2:D2"/>
    <mergeCell ref="B8:E8"/>
    <mergeCell ref="A4:A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B6" sqref="B6"/>
    </sheetView>
  </sheetViews>
  <sheetFormatPr defaultRowHeight="14.25"/>
  <cols>
    <col min="1" max="1" width="26.5" customWidth="1"/>
    <col min="2" max="2" width="18.25" customWidth="1"/>
    <col min="3" max="3" width="22.125" customWidth="1"/>
    <col min="4" max="4" width="15.75" customWidth="1"/>
  </cols>
  <sheetData>
    <row r="1" spans="1:5" ht="33" customHeight="1">
      <c r="A1" s="112" t="s">
        <v>135</v>
      </c>
      <c r="B1" s="113"/>
      <c r="C1" s="113"/>
      <c r="D1" s="114"/>
    </row>
    <row r="2" spans="1:5" ht="27.75" customHeight="1">
      <c r="A2" s="38" t="s">
        <v>63</v>
      </c>
      <c r="B2" s="117" t="s">
        <v>141</v>
      </c>
      <c r="C2" s="117"/>
      <c r="D2" s="118"/>
    </row>
    <row r="3" spans="1:5" ht="49.5" customHeight="1">
      <c r="A3" s="116" t="s">
        <v>58</v>
      </c>
      <c r="B3" s="117"/>
      <c r="C3" s="117"/>
      <c r="D3" s="118"/>
    </row>
    <row r="4" spans="1:5" ht="14.25" customHeight="1">
      <c r="A4" s="119" t="s">
        <v>56</v>
      </c>
      <c r="B4" s="115" t="s">
        <v>45</v>
      </c>
      <c r="C4" s="115" t="s">
        <v>46</v>
      </c>
      <c r="D4" s="120" t="s">
        <v>57</v>
      </c>
    </row>
    <row r="5" spans="1:5" ht="49.5" customHeight="1">
      <c r="A5" s="119"/>
      <c r="B5" s="115"/>
      <c r="C5" s="115"/>
      <c r="D5" s="120"/>
    </row>
    <row r="6" spans="1:5" ht="45.75" customHeight="1" thickBot="1">
      <c r="A6" s="35">
        <v>701025.15</v>
      </c>
      <c r="B6" s="36">
        <v>145819.71</v>
      </c>
      <c r="C6" s="36">
        <v>51425.4</v>
      </c>
      <c r="D6" s="37">
        <f>A6+B6-C6</f>
        <v>795419.46</v>
      </c>
    </row>
    <row r="7" spans="1:5" ht="14.25" customHeight="1">
      <c r="A7" s="3"/>
      <c r="B7" s="3"/>
      <c r="C7" s="3"/>
      <c r="D7" s="3"/>
    </row>
    <row r="8" spans="1:5" ht="14.25" customHeight="1">
      <c r="A8" s="5" t="s">
        <v>40</v>
      </c>
      <c r="B8" s="95" t="s">
        <v>39</v>
      </c>
      <c r="C8" s="95"/>
      <c r="D8" s="95"/>
      <c r="E8" s="95"/>
    </row>
    <row r="9" spans="1:5" ht="14.25" customHeight="1">
      <c r="A9" s="4" t="s">
        <v>38</v>
      </c>
      <c r="B9" s="4"/>
      <c r="C9" s="4"/>
      <c r="D9" s="4"/>
      <c r="E9" s="4"/>
    </row>
    <row r="10" spans="1:5" ht="14.25" customHeight="1">
      <c r="A10" s="4"/>
      <c r="B10" s="4"/>
      <c r="C10" s="4"/>
      <c r="D10" s="3"/>
    </row>
  </sheetData>
  <mergeCells count="8">
    <mergeCell ref="A1:D1"/>
    <mergeCell ref="B2:D2"/>
    <mergeCell ref="B8:E8"/>
    <mergeCell ref="A3:D3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B6" sqref="B6"/>
    </sheetView>
  </sheetViews>
  <sheetFormatPr defaultRowHeight="14.25"/>
  <cols>
    <col min="1" max="1" width="26.5" customWidth="1"/>
    <col min="2" max="2" width="18.25" customWidth="1"/>
    <col min="3" max="3" width="22.125" customWidth="1"/>
    <col min="4" max="4" width="15.75" customWidth="1"/>
  </cols>
  <sheetData>
    <row r="1" spans="1:5" ht="25.5" customHeight="1">
      <c r="A1" s="112" t="s">
        <v>136</v>
      </c>
      <c r="B1" s="113"/>
      <c r="C1" s="113"/>
      <c r="D1" s="114"/>
    </row>
    <row r="2" spans="1:5" ht="27.75" customHeight="1">
      <c r="A2" s="38" t="s">
        <v>80</v>
      </c>
      <c r="B2" s="117" t="s">
        <v>142</v>
      </c>
      <c r="C2" s="117"/>
      <c r="D2" s="118"/>
    </row>
    <row r="3" spans="1:5" ht="37.5" customHeight="1">
      <c r="A3" s="116" t="s">
        <v>133</v>
      </c>
      <c r="B3" s="117"/>
      <c r="C3" s="117"/>
      <c r="D3" s="118"/>
    </row>
    <row r="4" spans="1:5" ht="14.25" customHeight="1">
      <c r="A4" s="119" t="s">
        <v>56</v>
      </c>
      <c r="B4" s="115" t="s">
        <v>45</v>
      </c>
      <c r="C4" s="115" t="s">
        <v>46</v>
      </c>
      <c r="D4" s="120" t="s">
        <v>57</v>
      </c>
    </row>
    <row r="5" spans="1:5" ht="49.5" customHeight="1">
      <c r="A5" s="119"/>
      <c r="B5" s="115"/>
      <c r="C5" s="115"/>
      <c r="D5" s="120"/>
    </row>
    <row r="6" spans="1:5" ht="45.75" customHeight="1" thickBot="1">
      <c r="A6" s="35">
        <v>73360.61</v>
      </c>
      <c r="B6" s="36">
        <v>7933.73</v>
      </c>
      <c r="C6" s="36">
        <v>647.59</v>
      </c>
      <c r="D6" s="37">
        <f>A6+B6-C6</f>
        <v>80646.75</v>
      </c>
    </row>
    <row r="7" spans="1:5" ht="14.25" customHeight="1">
      <c r="A7" s="3"/>
      <c r="B7" s="3"/>
      <c r="C7" s="3"/>
      <c r="D7" s="3"/>
    </row>
    <row r="8" spans="1:5" ht="14.25" customHeight="1">
      <c r="A8" s="5" t="s">
        <v>40</v>
      </c>
      <c r="B8" s="95" t="s">
        <v>39</v>
      </c>
      <c r="C8" s="95"/>
      <c r="D8" s="95"/>
      <c r="E8" s="95"/>
    </row>
    <row r="9" spans="1:5" ht="14.25" customHeight="1">
      <c r="A9" s="4" t="s">
        <v>38</v>
      </c>
      <c r="B9" s="4"/>
      <c r="C9" s="4"/>
      <c r="D9" s="4"/>
      <c r="E9" s="4"/>
    </row>
    <row r="10" spans="1:5" ht="14.25" customHeight="1">
      <c r="A10" s="4"/>
      <c r="B10" s="4"/>
      <c r="C10" s="4"/>
      <c r="D10" s="3"/>
    </row>
  </sheetData>
  <mergeCells count="8">
    <mergeCell ref="A1:D1"/>
    <mergeCell ref="B2:D2"/>
    <mergeCell ref="B8:E8"/>
    <mergeCell ref="A3:D3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C3" sqref="C3:J3"/>
    </sheetView>
  </sheetViews>
  <sheetFormatPr defaultRowHeight="14.25"/>
  <cols>
    <col min="1" max="1" width="2.875" customWidth="1"/>
    <col min="2" max="2" width="21.5" customWidth="1"/>
    <col min="10" max="10" width="27.5" customWidth="1"/>
  </cols>
  <sheetData>
    <row r="1" spans="1:16" ht="21" customHeight="1">
      <c r="A1" s="121" t="s">
        <v>137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6" ht="30.75" customHeight="1">
      <c r="A2" s="122" t="s">
        <v>79</v>
      </c>
      <c r="B2" s="122"/>
      <c r="C2" s="122"/>
      <c r="D2" s="122"/>
      <c r="E2" s="122"/>
      <c r="F2" s="122"/>
      <c r="G2" s="122"/>
      <c r="H2" s="122"/>
      <c r="I2" s="122"/>
      <c r="J2" s="122"/>
      <c r="K2" s="41"/>
      <c r="L2" s="41"/>
      <c r="M2" s="41"/>
      <c r="N2" s="39"/>
      <c r="O2" s="29"/>
      <c r="P2" s="29"/>
    </row>
    <row r="3" spans="1:16" ht="21.75" customHeight="1">
      <c r="A3" s="29"/>
      <c r="B3" s="45" t="s">
        <v>32</v>
      </c>
      <c r="C3" s="123" t="s">
        <v>143</v>
      </c>
      <c r="D3" s="123"/>
      <c r="E3" s="123"/>
      <c r="F3" s="123"/>
      <c r="G3" s="123"/>
      <c r="H3" s="123"/>
      <c r="I3" s="123"/>
      <c r="J3" s="123"/>
      <c r="K3" s="22"/>
      <c r="L3" s="22"/>
      <c r="M3" s="22"/>
      <c r="N3" s="22"/>
      <c r="O3" s="22"/>
      <c r="P3" s="22"/>
    </row>
    <row r="4" spans="1:16" ht="24.75" customHeight="1">
      <c r="A4" s="46" t="s">
        <v>0</v>
      </c>
      <c r="B4" s="127" t="s">
        <v>72</v>
      </c>
      <c r="C4" s="127"/>
      <c r="D4" s="127"/>
      <c r="E4" s="127"/>
      <c r="F4" s="127"/>
      <c r="G4" s="127"/>
      <c r="H4" s="127"/>
      <c r="I4" s="127"/>
      <c r="J4" s="46" t="s">
        <v>73</v>
      </c>
      <c r="K4" s="22"/>
      <c r="L4" s="22"/>
      <c r="M4" s="22"/>
      <c r="N4" s="22"/>
      <c r="O4" s="22"/>
      <c r="P4" s="22"/>
    </row>
    <row r="5" spans="1:16" ht="27" customHeight="1">
      <c r="A5" s="23" t="s">
        <v>15</v>
      </c>
      <c r="B5" s="128" t="s">
        <v>74</v>
      </c>
      <c r="C5" s="128"/>
      <c r="D5" s="128"/>
      <c r="E5" s="128"/>
      <c r="F5" s="128"/>
      <c r="G5" s="128"/>
      <c r="H5" s="128"/>
      <c r="I5" s="128"/>
      <c r="J5" s="47"/>
      <c r="K5" s="22"/>
      <c r="L5" s="22"/>
      <c r="M5" s="22"/>
      <c r="N5" s="22"/>
      <c r="O5" s="22"/>
      <c r="P5" s="22"/>
    </row>
    <row r="6" spans="1:16" ht="25.5" customHeight="1">
      <c r="A6" s="23" t="s">
        <v>28</v>
      </c>
      <c r="B6" s="128" t="s">
        <v>75</v>
      </c>
      <c r="C6" s="128"/>
      <c r="D6" s="128"/>
      <c r="E6" s="128"/>
      <c r="F6" s="128"/>
      <c r="G6" s="128"/>
      <c r="H6" s="128"/>
      <c r="I6" s="128"/>
      <c r="J6" s="47"/>
      <c r="K6" s="22"/>
      <c r="L6" s="22"/>
      <c r="M6" s="22"/>
      <c r="N6" s="22"/>
      <c r="O6" s="22"/>
      <c r="P6" s="22"/>
    </row>
    <row r="7" spans="1:16" ht="23.25" customHeight="1">
      <c r="A7" s="129" t="s">
        <v>30</v>
      </c>
      <c r="B7" s="128" t="s">
        <v>76</v>
      </c>
      <c r="C7" s="128"/>
      <c r="D7" s="128"/>
      <c r="E7" s="128"/>
      <c r="F7" s="128"/>
      <c r="G7" s="128"/>
      <c r="H7" s="128"/>
      <c r="I7" s="128"/>
      <c r="J7" s="47"/>
      <c r="K7" s="22"/>
      <c r="L7" s="22"/>
      <c r="M7" s="22"/>
      <c r="N7" s="22"/>
      <c r="O7" s="22"/>
      <c r="P7" s="22"/>
    </row>
    <row r="8" spans="1:16" ht="15.75">
      <c r="A8" s="129"/>
      <c r="B8" s="130" t="s">
        <v>77</v>
      </c>
      <c r="C8" s="130"/>
      <c r="D8" s="130"/>
      <c r="E8" s="130"/>
      <c r="F8" s="130"/>
      <c r="G8" s="130"/>
      <c r="H8" s="130"/>
      <c r="I8" s="130"/>
      <c r="J8" s="47"/>
      <c r="K8" s="22"/>
      <c r="L8" s="22"/>
      <c r="M8" s="22"/>
      <c r="N8" s="22"/>
      <c r="O8" s="22"/>
      <c r="P8" s="22"/>
    </row>
    <row r="9" spans="1:16" ht="15" customHeight="1">
      <c r="A9" s="129"/>
      <c r="B9" s="130" t="s">
        <v>78</v>
      </c>
      <c r="C9" s="130"/>
      <c r="D9" s="130"/>
      <c r="E9" s="130"/>
      <c r="F9" s="130"/>
      <c r="G9" s="130"/>
      <c r="H9" s="130"/>
      <c r="I9" s="130"/>
      <c r="J9" s="40"/>
      <c r="K9" s="29"/>
      <c r="L9" s="29"/>
      <c r="M9" s="29"/>
      <c r="N9" s="29"/>
      <c r="O9" s="29"/>
      <c r="P9" s="29"/>
    </row>
    <row r="10" spans="1:16" ht="15">
      <c r="A10" s="29"/>
      <c r="B10" s="4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5">
      <c r="A11" s="29"/>
      <c r="B11" s="4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5.75">
      <c r="A12" s="124" t="s">
        <v>64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44"/>
      <c r="L12" s="44"/>
      <c r="M12" s="44"/>
      <c r="N12" s="44"/>
      <c r="O12" s="44"/>
      <c r="P12" s="44"/>
    </row>
    <row r="13" spans="1:16" ht="15">
      <c r="A13" s="29"/>
      <c r="B13" s="4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22.5" customHeight="1">
      <c r="A14" s="43" t="s">
        <v>0</v>
      </c>
      <c r="B14" s="50"/>
      <c r="C14" s="125" t="s">
        <v>65</v>
      </c>
      <c r="D14" s="125"/>
      <c r="E14" s="125"/>
      <c r="F14" s="125"/>
      <c r="G14" s="125" t="s">
        <v>66</v>
      </c>
      <c r="H14" s="125"/>
      <c r="I14" s="125"/>
      <c r="J14" s="50" t="s">
        <v>67</v>
      </c>
      <c r="K14" s="29"/>
      <c r="L14" s="29"/>
      <c r="M14" s="29"/>
      <c r="N14" s="29"/>
      <c r="O14" s="29"/>
      <c r="P14" s="29"/>
    </row>
    <row r="15" spans="1:16" ht="15">
      <c r="A15" s="42"/>
      <c r="B15" s="51" t="s">
        <v>68</v>
      </c>
      <c r="C15" s="126"/>
      <c r="D15" s="126"/>
      <c r="E15" s="126"/>
      <c r="F15" s="126"/>
      <c r="G15" s="126"/>
      <c r="H15" s="126"/>
      <c r="I15" s="126"/>
      <c r="J15" s="51"/>
      <c r="K15" s="29"/>
      <c r="L15" s="29"/>
      <c r="M15" s="29"/>
      <c r="N15" s="29"/>
      <c r="O15" s="29"/>
      <c r="P15" s="29"/>
    </row>
    <row r="16" spans="1:16" ht="15">
      <c r="A16" s="42" t="s">
        <v>15</v>
      </c>
      <c r="B16" s="51" t="s">
        <v>69</v>
      </c>
      <c r="C16" s="126"/>
      <c r="D16" s="126"/>
      <c r="E16" s="126"/>
      <c r="F16" s="126"/>
      <c r="G16" s="126"/>
      <c r="H16" s="126"/>
      <c r="I16" s="126"/>
      <c r="J16" s="51"/>
      <c r="K16" s="29"/>
      <c r="L16" s="29"/>
      <c r="M16" s="29"/>
      <c r="N16" s="29"/>
      <c r="O16" s="29"/>
      <c r="P16" s="29"/>
    </row>
    <row r="17" spans="1:16" ht="15">
      <c r="A17" s="42" t="s">
        <v>28</v>
      </c>
      <c r="B17" s="51" t="s">
        <v>70</v>
      </c>
      <c r="C17" s="126"/>
      <c r="D17" s="126"/>
      <c r="E17" s="126"/>
      <c r="F17" s="126"/>
      <c r="G17" s="126"/>
      <c r="H17" s="126"/>
      <c r="I17" s="126"/>
      <c r="J17" s="51"/>
      <c r="K17" s="29"/>
      <c r="L17" s="29"/>
      <c r="M17" s="29"/>
      <c r="N17" s="29"/>
      <c r="O17" s="29"/>
      <c r="P17" s="29"/>
    </row>
    <row r="18" spans="1:16" ht="15">
      <c r="A18" s="42" t="s">
        <v>30</v>
      </c>
      <c r="B18" s="51" t="s">
        <v>71</v>
      </c>
      <c r="C18" s="126"/>
      <c r="D18" s="126"/>
      <c r="E18" s="126"/>
      <c r="F18" s="126"/>
      <c r="G18" s="126"/>
      <c r="H18" s="126"/>
      <c r="I18" s="126"/>
      <c r="J18" s="51"/>
      <c r="K18" s="29"/>
      <c r="L18" s="29"/>
      <c r="M18" s="29"/>
      <c r="N18" s="29"/>
      <c r="O18" s="29"/>
      <c r="P18" s="29"/>
    </row>
    <row r="19" spans="1:16" ht="15">
      <c r="A19" s="42" t="s">
        <v>118</v>
      </c>
      <c r="B19" s="51" t="s">
        <v>25</v>
      </c>
      <c r="C19" s="126"/>
      <c r="D19" s="126"/>
      <c r="E19" s="126"/>
      <c r="F19" s="126"/>
      <c r="G19" s="126"/>
      <c r="H19" s="126"/>
      <c r="I19" s="126"/>
      <c r="J19" s="51"/>
      <c r="K19" s="29"/>
      <c r="L19" s="29"/>
      <c r="M19" s="29"/>
      <c r="N19" s="29"/>
      <c r="O19" s="29"/>
      <c r="P19" s="29"/>
    </row>
    <row r="20" spans="1:16">
      <c r="B20" s="21"/>
    </row>
    <row r="21" spans="1:16">
      <c r="B21" s="5" t="s">
        <v>40</v>
      </c>
      <c r="G21" s="95" t="s">
        <v>39</v>
      </c>
      <c r="H21" s="95"/>
      <c r="I21" s="95"/>
      <c r="J21" s="95"/>
    </row>
    <row r="22" spans="1:16">
      <c r="B22" s="4" t="s">
        <v>38</v>
      </c>
      <c r="C22" s="4"/>
      <c r="D22" s="4"/>
      <c r="E22" s="4"/>
      <c r="F22" s="4"/>
    </row>
    <row r="23" spans="1:16" ht="15">
      <c r="B23" s="4"/>
      <c r="C23" s="4"/>
      <c r="D23" s="4"/>
      <c r="E23" s="3"/>
    </row>
  </sheetData>
  <mergeCells count="24">
    <mergeCell ref="C19:F19"/>
    <mergeCell ref="G16:I16"/>
    <mergeCell ref="C16:F16"/>
    <mergeCell ref="C17:F17"/>
    <mergeCell ref="C18:F18"/>
    <mergeCell ref="G17:I17"/>
    <mergeCell ref="G18:I18"/>
    <mergeCell ref="G19:I19"/>
    <mergeCell ref="A1:J1"/>
    <mergeCell ref="A2:J2"/>
    <mergeCell ref="C3:J3"/>
    <mergeCell ref="A12:J12"/>
    <mergeCell ref="G21:J21"/>
    <mergeCell ref="G14:I14"/>
    <mergeCell ref="G15:I15"/>
    <mergeCell ref="B4:I4"/>
    <mergeCell ref="B5:I5"/>
    <mergeCell ref="B6:I6"/>
    <mergeCell ref="C14:F14"/>
    <mergeCell ref="C15:F15"/>
    <mergeCell ref="A7:A9"/>
    <mergeCell ref="B7:I7"/>
    <mergeCell ref="B8:I8"/>
    <mergeCell ref="B9:I9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A3" sqref="A3:H3"/>
    </sheetView>
  </sheetViews>
  <sheetFormatPr defaultRowHeight="14.25"/>
  <cols>
    <col min="2" max="2" width="50.125" customWidth="1"/>
    <col min="3" max="3" width="13.125" customWidth="1"/>
    <col min="4" max="4" width="13.75" customWidth="1"/>
    <col min="5" max="7" width="16.5" customWidth="1"/>
    <col min="8" max="8" width="13.375" customWidth="1"/>
    <col min="9" max="9" width="6" hidden="1" customWidth="1"/>
  </cols>
  <sheetData>
    <row r="1" spans="1:9" ht="29.25" customHeight="1">
      <c r="A1" s="131" t="s">
        <v>137</v>
      </c>
      <c r="B1" s="132"/>
      <c r="C1" s="132"/>
      <c r="D1" s="132"/>
      <c r="E1" s="132"/>
      <c r="F1" s="132"/>
      <c r="G1" s="132"/>
      <c r="H1" s="132"/>
      <c r="I1" s="58"/>
    </row>
    <row r="2" spans="1:9" ht="37.5" customHeight="1">
      <c r="A2" s="133" t="s">
        <v>134</v>
      </c>
      <c r="B2" s="134"/>
      <c r="C2" s="134"/>
      <c r="D2" s="134"/>
      <c r="E2" s="134"/>
      <c r="F2" s="134"/>
      <c r="G2" s="134"/>
      <c r="H2" s="135"/>
      <c r="I2" s="66"/>
    </row>
    <row r="3" spans="1:9" ht="25.5" customHeight="1">
      <c r="A3" s="136" t="s">
        <v>142</v>
      </c>
      <c r="B3" s="137"/>
      <c r="C3" s="137"/>
      <c r="D3" s="137"/>
      <c r="E3" s="137"/>
      <c r="F3" s="137"/>
      <c r="G3" s="137"/>
      <c r="H3" s="138"/>
      <c r="I3" s="59"/>
    </row>
    <row r="4" spans="1:9" ht="97.5" customHeight="1">
      <c r="A4" s="141" t="s">
        <v>0</v>
      </c>
      <c r="B4" s="139" t="s">
        <v>95</v>
      </c>
      <c r="C4" s="139" t="s">
        <v>100</v>
      </c>
      <c r="D4" s="139" t="s">
        <v>96</v>
      </c>
      <c r="E4" s="140" t="s">
        <v>101</v>
      </c>
      <c r="F4" s="140"/>
      <c r="G4" s="140"/>
      <c r="H4" s="139" t="s">
        <v>99</v>
      </c>
      <c r="I4" s="59"/>
    </row>
    <row r="5" spans="1:9" ht="33" customHeight="1">
      <c r="A5" s="141"/>
      <c r="B5" s="139"/>
      <c r="C5" s="139"/>
      <c r="D5" s="139"/>
      <c r="E5" s="52" t="s">
        <v>97</v>
      </c>
      <c r="F5" s="52" t="s">
        <v>98</v>
      </c>
      <c r="G5" s="53" t="s">
        <v>102</v>
      </c>
      <c r="H5" s="139"/>
      <c r="I5" s="59"/>
    </row>
    <row r="6" spans="1:9" ht="23.25" customHeight="1">
      <c r="A6" s="60" t="s">
        <v>12</v>
      </c>
      <c r="B6" s="54" t="s">
        <v>81</v>
      </c>
      <c r="C6" s="55"/>
      <c r="D6" s="55"/>
      <c r="E6" s="55"/>
      <c r="F6" s="55"/>
      <c r="G6" s="55"/>
      <c r="H6" s="55">
        <f>C6+D6-G6</f>
        <v>0</v>
      </c>
      <c r="I6" s="59"/>
    </row>
    <row r="7" spans="1:9" ht="23.25" customHeight="1">
      <c r="A7" s="61" t="s">
        <v>82</v>
      </c>
      <c r="B7" s="56" t="s">
        <v>83</v>
      </c>
      <c r="C7" s="57"/>
      <c r="D7" s="57"/>
      <c r="E7" s="57"/>
      <c r="F7" s="57"/>
      <c r="G7" s="57"/>
      <c r="H7" s="57">
        <f t="shared" ref="H7:H13" si="0">C7+D7-G7</f>
        <v>0</v>
      </c>
      <c r="I7" s="59"/>
    </row>
    <row r="8" spans="1:9" ht="23.25" customHeight="1">
      <c r="A8" s="60" t="s">
        <v>84</v>
      </c>
      <c r="B8" s="54" t="s">
        <v>85</v>
      </c>
      <c r="C8" s="55">
        <f>SUM(C9:C12)</f>
        <v>0</v>
      </c>
      <c r="D8" s="55">
        <f t="shared" ref="D8:G8" si="1">SUM(D9:D12)</f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5">
        <f t="shared" si="0"/>
        <v>0</v>
      </c>
      <c r="I8" s="59"/>
    </row>
    <row r="9" spans="1:9" ht="23.25" customHeight="1">
      <c r="A9" s="61" t="s">
        <v>86</v>
      </c>
      <c r="B9" s="56" t="s">
        <v>87</v>
      </c>
      <c r="C9" s="57"/>
      <c r="D9" s="57"/>
      <c r="E9" s="57"/>
      <c r="F9" s="57"/>
      <c r="G9" s="57"/>
      <c r="H9" s="57">
        <f t="shared" si="0"/>
        <v>0</v>
      </c>
      <c r="I9" s="59"/>
    </row>
    <row r="10" spans="1:9" ht="23.25" customHeight="1">
      <c r="A10" s="61" t="s">
        <v>88</v>
      </c>
      <c r="B10" s="56" t="s">
        <v>89</v>
      </c>
      <c r="C10" s="57"/>
      <c r="D10" s="57"/>
      <c r="E10" s="57"/>
      <c r="F10" s="57"/>
      <c r="G10" s="57"/>
      <c r="H10" s="57">
        <f t="shared" si="0"/>
        <v>0</v>
      </c>
      <c r="I10" s="59"/>
    </row>
    <row r="11" spans="1:9" ht="23.25" customHeight="1">
      <c r="A11" s="61" t="s">
        <v>90</v>
      </c>
      <c r="B11" s="56" t="s">
        <v>91</v>
      </c>
      <c r="C11" s="57"/>
      <c r="D11" s="57"/>
      <c r="E11" s="57"/>
      <c r="F11" s="57"/>
      <c r="G11" s="57"/>
      <c r="H11" s="57">
        <f t="shared" si="0"/>
        <v>0</v>
      </c>
      <c r="I11" s="59"/>
    </row>
    <row r="12" spans="1:9" ht="23.25" customHeight="1">
      <c r="A12" s="61" t="s">
        <v>92</v>
      </c>
      <c r="B12" s="56" t="s">
        <v>93</v>
      </c>
      <c r="C12" s="57"/>
      <c r="D12" s="57"/>
      <c r="E12" s="57"/>
      <c r="F12" s="57"/>
      <c r="G12" s="57"/>
      <c r="H12" s="57">
        <f t="shared" si="0"/>
        <v>0</v>
      </c>
      <c r="I12" s="59"/>
    </row>
    <row r="13" spans="1:9" ht="42" customHeight="1" thickBot="1">
      <c r="A13" s="62" t="s">
        <v>14</v>
      </c>
      <c r="B13" s="63" t="s">
        <v>94</v>
      </c>
      <c r="C13" s="64"/>
      <c r="D13" s="64"/>
      <c r="E13" s="64"/>
      <c r="F13" s="64"/>
      <c r="G13" s="64"/>
      <c r="H13" s="64">
        <f t="shared" si="0"/>
        <v>0</v>
      </c>
      <c r="I13" s="65"/>
    </row>
    <row r="14" spans="1:9" ht="23.25" customHeight="1">
      <c r="A14" s="67"/>
      <c r="I14" s="68"/>
    </row>
    <row r="15" spans="1:9">
      <c r="A15" s="5" t="s">
        <v>40</v>
      </c>
      <c r="F15" s="95" t="s">
        <v>39</v>
      </c>
      <c r="G15" s="95"/>
      <c r="H15" s="95"/>
      <c r="I15" s="95"/>
    </row>
    <row r="16" spans="1:9">
      <c r="A16" s="4" t="s">
        <v>38</v>
      </c>
      <c r="B16" s="4"/>
      <c r="C16" s="4"/>
      <c r="D16" s="4"/>
      <c r="E16" s="4"/>
    </row>
  </sheetData>
  <mergeCells count="10">
    <mergeCell ref="A1:H1"/>
    <mergeCell ref="A2:H2"/>
    <mergeCell ref="A3:H3"/>
    <mergeCell ref="F15:I15"/>
    <mergeCell ref="H4:H5"/>
    <mergeCell ref="E4:G4"/>
    <mergeCell ref="B4:B5"/>
    <mergeCell ref="A4:A5"/>
    <mergeCell ref="C4:C5"/>
    <mergeCell ref="D4:D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3" sqref="A3:D3"/>
    </sheetView>
  </sheetViews>
  <sheetFormatPr defaultColWidth="8.875" defaultRowHeight="29.25" customHeight="1"/>
  <cols>
    <col min="2" max="2" width="23" customWidth="1"/>
    <col min="3" max="3" width="21" customWidth="1"/>
    <col min="4" max="4" width="17" customWidth="1"/>
    <col min="5" max="5" width="16.875" customWidth="1"/>
    <col min="6" max="6" width="17.125" customWidth="1"/>
    <col min="7" max="7" width="21" customWidth="1"/>
  </cols>
  <sheetData>
    <row r="1" spans="1:7" ht="29.25" customHeight="1">
      <c r="A1" s="131" t="s">
        <v>138</v>
      </c>
      <c r="B1" s="132"/>
      <c r="C1" s="132"/>
      <c r="D1" s="132"/>
      <c r="E1" s="132"/>
      <c r="F1" s="132"/>
      <c r="G1" s="144"/>
    </row>
    <row r="2" spans="1:7" ht="43.5" customHeight="1">
      <c r="A2" s="145" t="s">
        <v>112</v>
      </c>
      <c r="B2" s="146"/>
      <c r="C2" s="146"/>
      <c r="D2" s="146"/>
      <c r="E2" s="146"/>
      <c r="F2" s="146"/>
      <c r="G2" s="147"/>
    </row>
    <row r="3" spans="1:7" ht="24" customHeight="1">
      <c r="A3" s="142" t="s">
        <v>141</v>
      </c>
      <c r="B3" s="143"/>
      <c r="C3" s="143"/>
      <c r="D3" s="143"/>
      <c r="E3" s="42"/>
      <c r="F3" s="42"/>
      <c r="G3" s="80"/>
    </row>
    <row r="4" spans="1:7" ht="45.75" customHeight="1">
      <c r="A4" s="69" t="s">
        <v>0</v>
      </c>
      <c r="B4" s="70" t="s">
        <v>103</v>
      </c>
      <c r="C4" s="70" t="s">
        <v>65</v>
      </c>
      <c r="D4" s="70" t="s">
        <v>111</v>
      </c>
      <c r="E4" s="70" t="s">
        <v>97</v>
      </c>
      <c r="F4" s="70" t="s">
        <v>98</v>
      </c>
      <c r="G4" s="81" t="s">
        <v>66</v>
      </c>
    </row>
    <row r="5" spans="1:7" ht="38.25" customHeight="1">
      <c r="A5" s="71" t="s">
        <v>12</v>
      </c>
      <c r="B5" s="72" t="s">
        <v>104</v>
      </c>
      <c r="C5" s="73">
        <f>SUM(C6:C10)</f>
        <v>0</v>
      </c>
      <c r="D5" s="73">
        <f t="shared" ref="D5:F5" si="0">SUM(D6:D10)</f>
        <v>0</v>
      </c>
      <c r="E5" s="73">
        <f t="shared" si="0"/>
        <v>0</v>
      </c>
      <c r="F5" s="73">
        <f t="shared" si="0"/>
        <v>0</v>
      </c>
      <c r="G5" s="82">
        <f>C5+D5-E5-F5</f>
        <v>0</v>
      </c>
    </row>
    <row r="6" spans="1:7" ht="29.25" customHeight="1">
      <c r="A6" s="74" t="s">
        <v>82</v>
      </c>
      <c r="B6" s="75" t="s">
        <v>105</v>
      </c>
      <c r="C6" s="40"/>
      <c r="D6" s="40"/>
      <c r="E6" s="40"/>
      <c r="F6" s="40"/>
      <c r="G6" s="82">
        <f t="shared" ref="G6:G10" si="1">C6+D6-E6-F6</f>
        <v>0</v>
      </c>
    </row>
    <row r="7" spans="1:7" ht="29.25" customHeight="1">
      <c r="A7" s="74" t="s">
        <v>84</v>
      </c>
      <c r="B7" s="76" t="s">
        <v>106</v>
      </c>
      <c r="C7" s="40"/>
      <c r="D7" s="40"/>
      <c r="E7" s="40"/>
      <c r="F7" s="40"/>
      <c r="G7" s="82">
        <f t="shared" si="1"/>
        <v>0</v>
      </c>
    </row>
    <row r="8" spans="1:7" ht="29.25" customHeight="1">
      <c r="A8" s="74" t="s">
        <v>107</v>
      </c>
      <c r="B8" s="76" t="s">
        <v>108</v>
      </c>
      <c r="C8" s="40"/>
      <c r="D8" s="40"/>
      <c r="E8" s="40"/>
      <c r="F8" s="40"/>
      <c r="G8" s="82">
        <f t="shared" si="1"/>
        <v>0</v>
      </c>
    </row>
    <row r="9" spans="1:7" ht="29.25" customHeight="1">
      <c r="A9" s="74" t="s">
        <v>24</v>
      </c>
      <c r="B9" s="75" t="s">
        <v>109</v>
      </c>
      <c r="C9" s="40"/>
      <c r="D9" s="40"/>
      <c r="E9" s="40"/>
      <c r="F9" s="40"/>
      <c r="G9" s="82">
        <f t="shared" si="1"/>
        <v>0</v>
      </c>
    </row>
    <row r="10" spans="1:7" ht="29.25" customHeight="1" thickBot="1">
      <c r="A10" s="77" t="s">
        <v>110</v>
      </c>
      <c r="B10" s="78" t="s">
        <v>11</v>
      </c>
      <c r="C10" s="79"/>
      <c r="D10" s="79"/>
      <c r="E10" s="79"/>
      <c r="F10" s="79"/>
      <c r="G10" s="83">
        <f t="shared" si="1"/>
        <v>0</v>
      </c>
    </row>
    <row r="11" spans="1:7" ht="29.25" customHeight="1">
      <c r="A11" s="5" t="s">
        <v>40</v>
      </c>
      <c r="F11" s="95" t="s">
        <v>39</v>
      </c>
      <c r="G11" s="95"/>
    </row>
    <row r="12" spans="1:7" ht="29.25" customHeight="1">
      <c r="A12" s="4" t="s">
        <v>38</v>
      </c>
      <c r="B12" s="4"/>
      <c r="C12" s="4"/>
      <c r="D12" s="4"/>
      <c r="E12" s="4"/>
    </row>
  </sheetData>
  <mergeCells count="4">
    <mergeCell ref="A3:D3"/>
    <mergeCell ref="F11:G11"/>
    <mergeCell ref="A1:G1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>
      <selection activeCell="A3" sqref="A3:D3"/>
    </sheetView>
  </sheetViews>
  <sheetFormatPr defaultRowHeight="15"/>
  <cols>
    <col min="1" max="1" width="9" style="3"/>
    <col min="2" max="2" width="19.25" style="3" customWidth="1"/>
    <col min="3" max="6" width="13.25" style="3" customWidth="1"/>
    <col min="7" max="7" width="24.75" style="3" customWidth="1"/>
    <col min="8" max="10" width="9" style="3" hidden="1" customWidth="1"/>
    <col min="11" max="16384" width="9" style="3"/>
  </cols>
  <sheetData>
    <row r="1" spans="1:10">
      <c r="A1" s="150" t="s">
        <v>139</v>
      </c>
      <c r="B1" s="151"/>
      <c r="C1" s="151"/>
      <c r="D1" s="151"/>
      <c r="E1" s="151"/>
      <c r="F1" s="151"/>
      <c r="G1" s="151"/>
      <c r="H1" s="29"/>
      <c r="I1" s="29"/>
      <c r="J1" s="29"/>
    </row>
    <row r="2" spans="1:10" ht="69" customHeight="1">
      <c r="A2" s="148" t="s">
        <v>131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23.25" customHeight="1">
      <c r="A3" s="149" t="s">
        <v>141</v>
      </c>
      <c r="B3" s="149"/>
      <c r="C3" s="149"/>
      <c r="D3" s="149"/>
      <c r="E3" s="29"/>
      <c r="F3" s="29"/>
      <c r="G3" s="29"/>
      <c r="H3" s="29"/>
      <c r="I3" s="29"/>
      <c r="J3" s="29"/>
    </row>
    <row r="4" spans="1:10" ht="66.75" customHeight="1">
      <c r="A4" s="84" t="s">
        <v>0</v>
      </c>
      <c r="B4" s="84" t="s">
        <v>113</v>
      </c>
      <c r="C4" s="84" t="s">
        <v>120</v>
      </c>
      <c r="D4" s="84" t="s">
        <v>96</v>
      </c>
      <c r="E4" s="84" t="s">
        <v>97</v>
      </c>
      <c r="F4" s="84" t="s">
        <v>98</v>
      </c>
      <c r="G4" s="84" t="s">
        <v>99</v>
      </c>
      <c r="H4" s="29"/>
      <c r="I4" s="29"/>
      <c r="J4" s="29"/>
    </row>
    <row r="5" spans="1:10" ht="23.25" customHeight="1">
      <c r="A5" s="86" t="s">
        <v>12</v>
      </c>
      <c r="B5" s="86" t="s">
        <v>114</v>
      </c>
      <c r="C5" s="85">
        <f>SUM(C6:C9)</f>
        <v>0</v>
      </c>
      <c r="D5" s="85">
        <f t="shared" ref="D5:F5" si="0">SUM(D6:D9)</f>
        <v>0</v>
      </c>
      <c r="E5" s="85">
        <f t="shared" si="0"/>
        <v>0</v>
      </c>
      <c r="F5" s="85">
        <f t="shared" si="0"/>
        <v>0</v>
      </c>
      <c r="G5" s="85">
        <f>C5+D5-E5-F5</f>
        <v>0</v>
      </c>
      <c r="H5" s="29"/>
      <c r="I5" s="29"/>
      <c r="J5" s="29"/>
    </row>
    <row r="6" spans="1:10" ht="23.25" customHeight="1">
      <c r="A6" s="87" t="s">
        <v>15</v>
      </c>
      <c r="B6" s="87" t="s">
        <v>115</v>
      </c>
      <c r="C6" s="40"/>
      <c r="D6" s="40"/>
      <c r="E6" s="40"/>
      <c r="F6" s="40"/>
      <c r="G6" s="85">
        <f t="shared" ref="G6:G9" si="1">C6+D6-E6-F6</f>
        <v>0</v>
      </c>
      <c r="H6" s="29"/>
      <c r="I6" s="29"/>
      <c r="J6" s="29"/>
    </row>
    <row r="7" spans="1:10" ht="33" customHeight="1">
      <c r="A7" s="87" t="s">
        <v>28</v>
      </c>
      <c r="B7" s="87" t="s">
        <v>116</v>
      </c>
      <c r="C7" s="40"/>
      <c r="D7" s="40"/>
      <c r="E7" s="40"/>
      <c r="F7" s="40"/>
      <c r="G7" s="85">
        <f t="shared" si="1"/>
        <v>0</v>
      </c>
      <c r="H7" s="29"/>
      <c r="I7" s="29"/>
      <c r="J7" s="29"/>
    </row>
    <row r="8" spans="1:10" ht="23.25" customHeight="1">
      <c r="A8" s="87" t="s">
        <v>30</v>
      </c>
      <c r="B8" s="87" t="s">
        <v>117</v>
      </c>
      <c r="C8" s="40"/>
      <c r="D8" s="40"/>
      <c r="E8" s="40"/>
      <c r="F8" s="40"/>
      <c r="G8" s="85">
        <f t="shared" si="1"/>
        <v>0</v>
      </c>
      <c r="H8" s="29"/>
      <c r="I8" s="29"/>
      <c r="J8" s="29"/>
    </row>
    <row r="9" spans="1:10" ht="23.25" customHeight="1">
      <c r="A9" s="87" t="s">
        <v>118</v>
      </c>
      <c r="B9" s="87" t="s">
        <v>119</v>
      </c>
      <c r="C9" s="40"/>
      <c r="D9" s="40"/>
      <c r="E9" s="40"/>
      <c r="F9" s="40"/>
      <c r="G9" s="85">
        <f t="shared" si="1"/>
        <v>0</v>
      </c>
      <c r="H9" s="29"/>
      <c r="I9" s="29"/>
      <c r="J9" s="29"/>
    </row>
    <row r="10" spans="1:10" ht="30.75" customHeight="1">
      <c r="A10" s="5" t="s">
        <v>40</v>
      </c>
      <c r="B10"/>
      <c r="C10"/>
      <c r="D10"/>
      <c r="E10"/>
      <c r="F10" s="95" t="s">
        <v>39</v>
      </c>
      <c r="G10" s="95"/>
      <c r="H10" s="95"/>
      <c r="I10" s="95"/>
    </row>
    <row r="11" spans="1:10">
      <c r="A11" s="4" t="s">
        <v>38</v>
      </c>
      <c r="B11" s="4"/>
      <c r="C11" s="4"/>
      <c r="D11" s="4"/>
      <c r="E11" s="4"/>
      <c r="F11"/>
      <c r="G11"/>
      <c r="H11"/>
      <c r="I11"/>
    </row>
  </sheetData>
  <mergeCells count="4">
    <mergeCell ref="A2:J2"/>
    <mergeCell ref="A3:D3"/>
    <mergeCell ref="F10:I10"/>
    <mergeCell ref="A1:G1"/>
  </mergeCells>
  <printOptions horizontalCentered="1"/>
  <pageMargins left="0.11811023622047245" right="0.11811023622047245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7</vt:i4>
      </vt:variant>
    </vt:vector>
  </HeadingPairs>
  <TitlesOfParts>
    <vt:vector size="17" baseType="lpstr">
      <vt:lpstr>Tabela 1 śr. trwałe brutto</vt:lpstr>
      <vt:lpstr>Tabela 2 amortyzacja</vt:lpstr>
      <vt:lpstr>Tabela 3 poz.śr.trwałe</vt:lpstr>
      <vt:lpstr>Tabela4 poz.sr.trw.umorzenie</vt:lpstr>
      <vt:lpstr>Tabela 5 zbiory bibl.</vt:lpstr>
      <vt:lpstr>Tabela 6 obce śr trw</vt:lpstr>
      <vt:lpstr>Tabela 7 odpis aktual.należ.</vt:lpstr>
      <vt:lpstr>Tabela 8 rezerwy na zobow. </vt:lpstr>
      <vt:lpstr>Tabela 9 odpis aktual.zapas</vt:lpstr>
      <vt:lpstr>Tabela 10 Koszt inwest.</vt:lpstr>
      <vt:lpstr>'Tabela 1 śr. trwałe brutto'!Obszar_wydruku</vt:lpstr>
      <vt:lpstr>'Tabela 10 Koszt inwest.'!Obszar_wydruku</vt:lpstr>
      <vt:lpstr>'Tabela 2 amortyzacja'!Obszar_wydruku</vt:lpstr>
      <vt:lpstr>'Tabela 6 obce śr trw'!Obszar_wydruku</vt:lpstr>
      <vt:lpstr>'Tabela 7 odpis aktual.należ.'!Obszar_wydruku</vt:lpstr>
      <vt:lpstr>'Tabela 8 rezerwy na zobow. '!Obszar_wydruku</vt:lpstr>
      <vt:lpstr>'Tabela 9 odpis aktual.zapas'!Obszar_wydruku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Księgowa</cp:lastModifiedBy>
  <cp:lastPrinted>2019-03-26T07:33:58Z</cp:lastPrinted>
  <dcterms:created xsi:type="dcterms:W3CDTF">2019-02-25T07:06:03Z</dcterms:created>
  <dcterms:modified xsi:type="dcterms:W3CDTF">2020-04-30T09:57:31Z</dcterms:modified>
</cp:coreProperties>
</file>